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-105" windowWidth="14025" windowHeight="9540" tabRatio="539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Sheet1!$B$2:$H$90</definedName>
  </definedNames>
  <calcPr calcId="125725"/>
</workbook>
</file>

<file path=xl/calcChain.xml><?xml version="1.0" encoding="utf-8"?>
<calcChain xmlns="http://schemas.openxmlformats.org/spreadsheetml/2006/main">
  <c r="H40" i="1"/>
  <c r="H39"/>
  <c r="H38"/>
  <c r="H37"/>
  <c r="M36" l="1"/>
  <c r="M57"/>
  <c r="M76"/>
  <c r="M86"/>
  <c r="B59"/>
  <c r="K59"/>
  <c r="G46" l="1"/>
  <c r="J40"/>
  <c r="J39"/>
  <c r="G39"/>
  <c r="J38"/>
  <c r="J37"/>
  <c r="J36"/>
  <c r="J35"/>
  <c r="G35"/>
  <c r="J34"/>
  <c r="H34"/>
  <c r="H33"/>
  <c r="J33"/>
  <c r="J32"/>
  <c r="H32"/>
  <c r="J31"/>
  <c r="H31"/>
  <c r="H30"/>
  <c r="J30"/>
  <c r="J29"/>
  <c r="J28"/>
  <c r="H28"/>
  <c r="H27"/>
  <c r="H26"/>
  <c r="J27"/>
  <c r="J26"/>
  <c r="M25" l="1"/>
  <c r="M14"/>
  <c r="D4" l="1"/>
  <c r="B5"/>
  <c r="B6" s="1"/>
  <c r="B7" s="1"/>
  <c r="B8" s="1"/>
  <c r="B9" s="1"/>
  <c r="B10" s="1"/>
  <c r="B11" s="1"/>
  <c r="K5"/>
  <c r="D5" s="1"/>
  <c r="K6" l="1"/>
  <c r="C5"/>
  <c r="K7" l="1"/>
  <c r="K8" s="1"/>
  <c r="D6"/>
  <c r="C6" s="1"/>
  <c r="D8" l="1"/>
  <c r="K9"/>
  <c r="D7"/>
  <c r="C7" s="1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C8" l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l="1"/>
  <c r="B45" s="1"/>
  <c r="B46" s="1"/>
  <c r="B47" l="1"/>
  <c r="B48" s="1"/>
  <c r="B49" s="1"/>
  <c r="B50" s="1"/>
  <c r="B51" s="1"/>
  <c r="B52" s="1"/>
  <c r="B53" s="1"/>
  <c r="B54" s="1"/>
  <c r="B55" s="1"/>
  <c r="B56" s="1"/>
  <c r="B57" s="1"/>
  <c r="B58" s="1"/>
  <c r="B60" s="1"/>
  <c r="B61" s="1"/>
  <c r="B62" s="1"/>
  <c r="B63" s="1"/>
  <c r="B64" s="1"/>
  <c r="B65" s="1"/>
  <c r="B66" s="1"/>
  <c r="B67" s="1"/>
  <c r="B68" l="1"/>
  <c r="B69" s="1"/>
  <c r="B70" s="1"/>
  <c r="B71" s="1"/>
  <c r="B72" s="1"/>
  <c r="B73" s="1"/>
  <c r="B74" s="1"/>
  <c r="B75" s="1"/>
  <c r="B76" s="1"/>
  <c r="B77" s="1"/>
  <c r="B78" s="1"/>
  <c r="B79" s="1"/>
  <c r="D9" l="1"/>
  <c r="C9" s="1"/>
  <c r="B80"/>
  <c r="B81" s="1"/>
  <c r="B82" s="1"/>
  <c r="B83" s="1"/>
  <c r="B84" s="1"/>
  <c r="B85" s="1"/>
  <c r="B86" s="1"/>
  <c r="B87" s="1"/>
  <c r="B88" s="1"/>
  <c r="B89" s="1"/>
  <c r="K10" l="1"/>
  <c r="D10" s="1"/>
  <c r="C10" s="1"/>
  <c r="K11" l="1"/>
  <c r="D11" s="1"/>
  <c r="C11" s="1"/>
  <c r="K12" l="1"/>
  <c r="D12" l="1"/>
  <c r="C12" s="1"/>
  <c r="K13"/>
  <c r="K14" l="1"/>
  <c r="D13"/>
  <c r="C13" s="1"/>
  <c r="K15" l="1"/>
  <c r="D14"/>
  <c r="C14" l="1"/>
  <c r="F14"/>
  <c r="D15"/>
  <c r="C15" s="1"/>
  <c r="K16"/>
  <c r="K17" l="1"/>
  <c r="D16"/>
  <c r="C16" s="1"/>
  <c r="K18" l="1"/>
  <c r="D17"/>
  <c r="C17" s="1"/>
  <c r="K19" l="1"/>
  <c r="D18"/>
  <c r="C18" s="1"/>
  <c r="K20" l="1"/>
  <c r="D19"/>
  <c r="C19" s="1"/>
  <c r="K21" l="1"/>
  <c r="D20"/>
  <c r="C20" s="1"/>
  <c r="K22" l="1"/>
  <c r="D21"/>
  <c r="C21" s="1"/>
  <c r="K23" l="1"/>
  <c r="D22"/>
  <c r="C22" s="1"/>
  <c r="K24" l="1"/>
  <c r="D23"/>
  <c r="C23" s="1"/>
  <c r="K25" l="1"/>
  <c r="D24"/>
  <c r="C24" s="1"/>
  <c r="K26" l="1"/>
  <c r="D25"/>
  <c r="F25" s="1"/>
  <c r="C25" l="1"/>
  <c r="D26"/>
  <c r="C26" s="1"/>
  <c r="K27"/>
  <c r="K28" l="1"/>
  <c r="D27"/>
  <c r="C27" s="1"/>
  <c r="K29" l="1"/>
  <c r="D28"/>
  <c r="C28" s="1"/>
  <c r="K30" l="1"/>
  <c r="D29"/>
  <c r="C29" s="1"/>
  <c r="K31" l="1"/>
  <c r="D30"/>
  <c r="C30" s="1"/>
  <c r="D31" l="1"/>
  <c r="C31" s="1"/>
  <c r="K32"/>
  <c r="K33" l="1"/>
  <c r="D32"/>
  <c r="C32" s="1"/>
  <c r="D33" l="1"/>
  <c r="C33" s="1"/>
  <c r="K34"/>
  <c r="K35" l="1"/>
  <c r="D34"/>
  <c r="C34" s="1"/>
  <c r="K36" l="1"/>
  <c r="D35"/>
  <c r="C35" s="1"/>
  <c r="D36" l="1"/>
  <c r="F36" s="1"/>
  <c r="K37"/>
  <c r="K38" l="1"/>
  <c r="D37"/>
  <c r="C37" s="1"/>
  <c r="C36"/>
  <c r="K39" l="1"/>
  <c r="D38"/>
  <c r="C38" s="1"/>
  <c r="K40" l="1"/>
  <c r="D39"/>
  <c r="C39" s="1"/>
  <c r="K41" l="1"/>
  <c r="D40"/>
  <c r="C40" s="1"/>
  <c r="D41" l="1"/>
  <c r="C41" s="1"/>
  <c r="K42"/>
  <c r="K43" l="1"/>
  <c r="D42"/>
  <c r="C42" s="1"/>
  <c r="D43" l="1"/>
  <c r="C43" s="1"/>
  <c r="K44"/>
  <c r="D44" l="1"/>
  <c r="K45"/>
  <c r="C44" l="1"/>
  <c r="F44"/>
  <c r="K46"/>
  <c r="D45"/>
  <c r="C45" s="1"/>
  <c r="K47" l="1"/>
  <c r="D46"/>
  <c r="C46" s="1"/>
  <c r="K48" l="1"/>
  <c r="D47"/>
  <c r="C47" s="1"/>
  <c r="D48" l="1"/>
  <c r="C48" s="1"/>
  <c r="K49"/>
  <c r="K50" l="1"/>
  <c r="D49"/>
  <c r="C49" s="1"/>
  <c r="K51" l="1"/>
  <c r="D50"/>
  <c r="C50" s="1"/>
  <c r="D51" l="1"/>
  <c r="C51" s="1"/>
  <c r="K52"/>
  <c r="D52" l="1"/>
  <c r="C52" s="1"/>
  <c r="K53"/>
  <c r="K54" l="1"/>
  <c r="D53"/>
  <c r="C53" s="1"/>
  <c r="D54" l="1"/>
  <c r="C54" s="1"/>
  <c r="K55"/>
  <c r="K56" l="1"/>
  <c r="D55"/>
  <c r="C55" s="1"/>
  <c r="D56" l="1"/>
  <c r="C56" s="1"/>
  <c r="K57"/>
  <c r="D57" l="1"/>
  <c r="F57" s="1"/>
  <c r="K58"/>
  <c r="D58" l="1"/>
  <c r="C58" s="1"/>
  <c r="C57"/>
  <c r="K60" l="1"/>
  <c r="D59"/>
  <c r="C59" s="1"/>
  <c r="D60" l="1"/>
  <c r="C60" s="1"/>
  <c r="K61"/>
  <c r="K62" l="1"/>
  <c r="D61"/>
  <c r="C61" s="1"/>
  <c r="D62" l="1"/>
  <c r="C62" s="1"/>
  <c r="K63"/>
  <c r="K64" l="1"/>
  <c r="D63"/>
  <c r="C63" s="1"/>
  <c r="K65" l="1"/>
  <c r="D64"/>
  <c r="C64" s="1"/>
  <c r="K66" l="1"/>
  <c r="D65"/>
  <c r="C65" s="1"/>
  <c r="K67" l="1"/>
  <c r="D66"/>
  <c r="C66" s="1"/>
  <c r="K68" l="1"/>
  <c r="D67"/>
  <c r="C67" s="1"/>
  <c r="D68" l="1"/>
  <c r="K69"/>
  <c r="C68" l="1"/>
  <c r="F68"/>
  <c r="K70"/>
  <c r="D69"/>
  <c r="C69" s="1"/>
  <c r="K71" l="1"/>
  <c r="D70"/>
  <c r="C70" s="1"/>
  <c r="K72" l="1"/>
  <c r="D71"/>
  <c r="C71" s="1"/>
  <c r="K73" l="1"/>
  <c r="D72"/>
  <c r="C72" s="1"/>
  <c r="K74" l="1"/>
  <c r="D73"/>
  <c r="C73" s="1"/>
  <c r="K75" l="1"/>
  <c r="D74"/>
  <c r="C74" s="1"/>
  <c r="D75" l="1"/>
  <c r="C75" s="1"/>
  <c r="K76"/>
  <c r="D76" l="1"/>
  <c r="F76" s="1"/>
  <c r="K77"/>
  <c r="D77" l="1"/>
  <c r="C77" s="1"/>
  <c r="K78"/>
  <c r="C76"/>
  <c r="K79" l="1"/>
  <c r="D78"/>
  <c r="C78" s="1"/>
  <c r="K80" l="1"/>
  <c r="D79"/>
  <c r="C79" s="1"/>
  <c r="K81" l="1"/>
  <c r="D80"/>
  <c r="C80" s="1"/>
  <c r="K82" l="1"/>
  <c r="D81"/>
  <c r="C81" s="1"/>
  <c r="D82" l="1"/>
  <c r="C82" s="1"/>
  <c r="K83"/>
  <c r="D83" l="1"/>
  <c r="C83" s="1"/>
  <c r="K84"/>
  <c r="D84" l="1"/>
  <c r="C84" s="1"/>
  <c r="K85"/>
  <c r="K86" l="1"/>
  <c r="D85"/>
  <c r="C85" s="1"/>
  <c r="K87" l="1"/>
  <c r="D86"/>
  <c r="F86" s="1"/>
  <c r="C86" l="1"/>
  <c r="K88"/>
  <c r="D87"/>
  <c r="C87" s="1"/>
  <c r="K89" l="1"/>
  <c r="D89" s="1"/>
  <c r="D88"/>
  <c r="C88" s="1"/>
  <c r="C89" l="1"/>
</calcChain>
</file>

<file path=xl/sharedStrings.xml><?xml version="1.0" encoding="utf-8"?>
<sst xmlns="http://schemas.openxmlformats.org/spreadsheetml/2006/main" count="240" uniqueCount="144">
  <si>
    <t>No</t>
  </si>
  <si>
    <r>
      <rPr>
        <sz val="9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</si>
  <si>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9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</si>
  <si>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9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</si>
  <si>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9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</si>
  <si>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9"/>
        <rFont val="ＭＳ Ｐゴシック"/>
        <family val="3"/>
        <charset val="128"/>
      </rPr>
      <t>スタート前までに必ずキューシートを理解してください</t>
    </r>
  </si>
  <si>
    <r>
      <rPr>
        <sz val="9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</si>
  <si>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9"/>
        <rFont val="ＭＳ Ｐゴシック"/>
        <family val="3"/>
        <charset val="128"/>
      </rPr>
      <t>フィニッシュ後はゴール受付けをされないと認定処理ができません。</t>
    </r>
  </si>
  <si>
    <r>
      <rPr>
        <sz val="9"/>
        <rFont val="ＭＳ Ｐゴシック"/>
        <family val="3"/>
        <charset val="128"/>
      </rPr>
      <t>ゴール受付に来られない方、連絡のない方は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とします。</t>
    </r>
  </si>
  <si>
    <r>
      <rPr>
        <sz val="9"/>
        <rFont val="ＭＳ Ｐゴシック"/>
        <family val="3"/>
        <charset val="128"/>
      </rPr>
      <t>途中リタイヤされたら速やかに津村の携帯まで連絡ください。</t>
    </r>
  </si>
  <si>
    <t>========    ======       ===================      ====================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</si>
  <si>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</si>
  <si>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</si>
  <si>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9"/>
        <rFont val="ＭＳ ゴシック"/>
        <family val="3"/>
        <charset val="128"/>
      </rPr>
      <t>信号</t>
    </r>
  </si>
  <si>
    <r>
      <rPr>
        <sz val="9"/>
        <rFont val="ＭＳ ゴシック"/>
        <family val="3"/>
        <charset val="128"/>
      </rPr>
      <t>路線</t>
    </r>
  </si>
  <si>
    <r>
      <rPr>
        <sz val="9"/>
        <rFont val="ＭＳ Ｐゴシック"/>
        <family val="3"/>
        <charset val="128"/>
      </rPr>
      <t>標高</t>
    </r>
    <rPh sb="0" eb="2">
      <t>ヒョウコウ</t>
    </rPh>
    <phoneticPr fontId="7"/>
  </si>
  <si>
    <r>
      <rPr>
        <sz val="9"/>
        <rFont val="ＭＳ ゴシック"/>
        <family val="3"/>
        <charset val="128"/>
      </rPr>
      <t>通過点、進路他</t>
    </r>
    <rPh sb="4" eb="6">
      <t>シンロ</t>
    </rPh>
    <phoneticPr fontId="7"/>
  </si>
  <si>
    <t>+R</t>
    <phoneticPr fontId="7"/>
  </si>
  <si>
    <t>Y-R</t>
    <phoneticPr fontId="7"/>
  </si>
  <si>
    <r>
      <rPr>
        <sz val="14"/>
        <rFont val="ＭＳ Ｐゴシック"/>
        <family val="3"/>
        <charset val="128"/>
      </rPr>
      <t>「安慶名」</t>
    </r>
    <r>
      <rPr>
        <sz val="14"/>
        <rFont val="Arial"/>
        <family val="2"/>
      </rPr>
      <t>+R</t>
    </r>
    <r>
      <rPr>
        <sz val="14"/>
        <rFont val="ＭＳ Ｐゴシック"/>
        <family val="3"/>
        <charset val="128"/>
      </rPr>
      <t>、手前の左折路分岐に注意</t>
    </r>
    <rPh sb="14" eb="16">
      <t>ブンキ</t>
    </rPh>
    <phoneticPr fontId="7"/>
  </si>
  <si>
    <r>
      <rPr>
        <sz val="14"/>
        <rFont val="ＭＳ Ｐゴシック"/>
        <family val="3"/>
        <charset val="128"/>
      </rPr>
      <t>「泉橋」</t>
    </r>
    <r>
      <rPr>
        <sz val="14"/>
        <rFont val="Arial"/>
        <family val="2"/>
      </rPr>
      <t>+R</t>
    </r>
    <rPh sb="1" eb="2">
      <t>イズミ</t>
    </rPh>
    <phoneticPr fontId="7"/>
  </si>
  <si>
    <r>
      <rPr>
        <sz val="14"/>
        <rFont val="ＭＳ Ｐゴシック"/>
        <family val="3"/>
        <charset val="128"/>
      </rPr>
      <t>「西（北）」</t>
    </r>
    <r>
      <rPr>
        <sz val="14"/>
        <rFont val="Arial"/>
        <family val="2"/>
      </rPr>
      <t>+L</t>
    </r>
    <rPh sb="3" eb="4">
      <t>キタ</t>
    </rPh>
    <phoneticPr fontId="7"/>
  </si>
  <si>
    <r>
      <rPr>
        <sz val="14"/>
        <rFont val="ＭＳ Ｐゴシック"/>
        <family val="3"/>
        <charset val="128"/>
      </rPr>
      <t>「赤崎一丁目」</t>
    </r>
    <r>
      <rPr>
        <sz val="14"/>
        <rFont val="Arial"/>
        <family val="2"/>
      </rPr>
      <t>+R</t>
    </r>
    <phoneticPr fontId="7"/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</si>
  <si>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</si>
  <si>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</si>
  <si>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</si>
  <si>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</si>
  <si>
    <r>
      <rPr>
        <sz val="12"/>
        <rFont val="ＭＳ 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</si>
  <si>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227,85,33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</si>
  <si>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75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</si>
  <si>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</si>
  <si>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</si>
  <si>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</si>
  <si>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58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</si>
  <si>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</si>
  <si>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Ph sb="0" eb="1">
      <t>コク</t>
    </rPh>
    <phoneticPr fontId="7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</si>
  <si>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  <rPh sb="0" eb="1">
      <t>ケン</t>
    </rPh>
    <phoneticPr fontId="7"/>
  </si>
  <si>
    <t>Ver2_0(2015/01/19)</t>
    <phoneticPr fontId="7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</si>
  <si>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70</t>
    </r>
    <rPh sb="0" eb="1">
      <t>コク</t>
    </rPh>
    <rPh sb="4" eb="5">
      <t>ケン</t>
    </rPh>
    <phoneticPr fontId="7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</si>
  <si>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←</t>
    </r>
    <r>
      <rPr>
        <sz val="14"/>
        <rFont val="Arial"/>
        <family val="2"/>
      </rPr>
      <t>BP</t>
    </r>
    <r>
      <rPr>
        <sz val="14"/>
        <rFont val="ＭＳ Ｐゴシック"/>
        <family val="3"/>
        <charset val="128"/>
      </rPr>
      <t>二見杉田トンネルの先</t>
    </r>
    <rPh sb="14" eb="15">
      <t>サキ</t>
    </rPh>
    <phoneticPr fontId="7"/>
  </si>
  <si>
    <r>
      <t>KONA-GARDEN</t>
    </r>
    <r>
      <rPr>
        <sz val="14"/>
        <rFont val="ＭＳ Ｐゴシック"/>
        <family val="3"/>
        <charset val="128"/>
      </rPr>
      <t>角、┬</t>
    </r>
    <r>
      <rPr>
        <sz val="14"/>
        <rFont val="Arial"/>
        <family val="2"/>
      </rPr>
      <t>L</t>
    </r>
    <phoneticPr fontId="7"/>
  </si>
  <si>
    <t>+R</t>
    <phoneticPr fontId="7"/>
  </si>
  <si>
    <t>+L</t>
    <phoneticPr fontId="7"/>
  </si>
  <si>
    <r>
      <rPr>
        <sz val="14"/>
        <rFont val="ＭＳ Ｐゴシック"/>
        <family val="3"/>
        <charset val="128"/>
      </rPr>
      <t>「川田」</t>
    </r>
    <r>
      <rPr>
        <sz val="14"/>
        <rFont val="Arial"/>
        <family val="2"/>
      </rPr>
      <t>+L</t>
    </r>
    <rPh sb="1" eb="3">
      <t>カワダ</t>
    </rPh>
    <phoneticPr fontId="7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</si>
  <si>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7"/>
  </si>
  <si>
    <r>
      <rPr>
        <sz val="14"/>
        <rFont val="ＭＳ Ｐゴシック"/>
        <family val="3"/>
        <charset val="128"/>
      </rPr>
      <t>「渡口」</t>
    </r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</si>
  <si>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</t>
    </r>
    <phoneticPr fontId="7"/>
  </si>
  <si>
    <t>Y-R</t>
    <phoneticPr fontId="7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</si>
  <si>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  <rPh sb="0" eb="1">
      <t>コク</t>
    </rPh>
    <phoneticPr fontId="7"/>
  </si>
  <si>
    <r>
      <rPr>
        <sz val="14"/>
        <rFont val="ＭＳ Ｐゴシック"/>
        <family val="3"/>
        <charset val="128"/>
      </rPr>
      <t>「与那原」</t>
    </r>
    <r>
      <rPr>
        <sz val="14"/>
        <rFont val="Arial"/>
        <family val="2"/>
      </rPr>
      <t>+R</t>
    </r>
    <rPh sb="1" eb="4">
      <t>ヨナバル</t>
    </rPh>
    <phoneticPr fontId="7"/>
  </si>
  <si>
    <r>
      <rPr>
        <sz val="14"/>
        <rFont val="ＭＳ Ｐゴシック"/>
        <family val="3"/>
        <charset val="128"/>
      </rPr>
      <t>「上与那原」┤</t>
    </r>
    <r>
      <rPr>
        <sz val="14"/>
        <rFont val="Arial"/>
        <family val="2"/>
      </rPr>
      <t>L</t>
    </r>
    <rPh sb="1" eb="2">
      <t>カミ</t>
    </rPh>
    <rPh sb="2" eb="5">
      <t>ヨナバル</t>
    </rPh>
    <phoneticPr fontId="7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</si>
  <si>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77</t>
    </r>
    <rPh sb="0" eb="1">
      <t>ケン</t>
    </rPh>
    <phoneticPr fontId="7"/>
  </si>
  <si>
    <r>
      <rPr>
        <sz val="14"/>
        <rFont val="ＭＳ Ｐゴシック"/>
        <family val="3"/>
        <charset val="128"/>
      </rPr>
      <t>「稲嶺」</t>
    </r>
    <r>
      <rPr>
        <sz val="14"/>
        <rFont val="Arial"/>
        <family val="2"/>
      </rPr>
      <t>+L</t>
    </r>
    <rPh sb="1" eb="3">
      <t>イナミネ</t>
    </rPh>
    <phoneticPr fontId="7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</si>
  <si>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48</t>
    </r>
    <rPh sb="0" eb="1">
      <t>ケン</t>
    </rPh>
    <phoneticPr fontId="7"/>
  </si>
  <si>
    <r>
      <rPr>
        <sz val="14"/>
        <rFont val="ＭＳ Ｐゴシック"/>
        <family val="3"/>
        <charset val="128"/>
      </rPr>
      <t>「稲嶺（南）」</t>
    </r>
    <r>
      <rPr>
        <sz val="14"/>
        <rFont val="Arial"/>
        <family val="2"/>
      </rPr>
      <t>+R</t>
    </r>
    <rPh sb="1" eb="3">
      <t>イナミネ</t>
    </rPh>
    <rPh sb="4" eb="5">
      <t>ミナミ</t>
    </rPh>
    <phoneticPr fontId="7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</si>
  <si>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17</t>
    </r>
    <rPh sb="0" eb="1">
      <t>ケン</t>
    </rPh>
    <phoneticPr fontId="7"/>
  </si>
  <si>
    <r>
      <rPr>
        <sz val="14"/>
        <rFont val="ＭＳ Ｐゴシック"/>
        <family val="3"/>
        <charset val="128"/>
      </rPr>
      <t>「具志頭（東）」</t>
    </r>
    <r>
      <rPr>
        <sz val="14"/>
        <rFont val="Arial"/>
        <family val="2"/>
      </rPr>
      <t>+R</t>
    </r>
    <rPh sb="1" eb="4">
      <t>グシカミ</t>
    </rPh>
    <rPh sb="5" eb="6">
      <t>ヒガシ</t>
    </rPh>
    <phoneticPr fontId="7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</si>
  <si>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0" eb="1">
      <t>コク</t>
    </rPh>
    <phoneticPr fontId="7"/>
  </si>
  <si>
    <r>
      <rPr>
        <sz val="14"/>
        <rFont val="ＭＳ Ｐゴシック"/>
        <family val="3"/>
        <charset val="128"/>
      </rPr>
      <t>「真栄里」の先右折、すぐ「真栄原（北）」左折</t>
    </r>
  </si>
  <si>
    <t>国58</t>
    <rPh sb="0" eb="1">
      <t>コク</t>
    </rPh>
    <phoneticPr fontId="7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</si>
  <si>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旧道</t>
    </r>
  </si>
  <si>
    <r>
      <rPr>
        <sz val="14"/>
        <rFont val="ＭＳ Ｐゴシック"/>
        <family val="3"/>
        <charset val="128"/>
      </rPr>
      <t>「恩納」</t>
    </r>
    <r>
      <rPr>
        <sz val="14"/>
        <rFont val="Arial"/>
        <family val="2"/>
      </rPr>
      <t>+L</t>
    </r>
    <rPh sb="1" eb="3">
      <t>オンナ</t>
    </rPh>
    <phoneticPr fontId="7"/>
  </si>
  <si>
    <r>
      <rPr>
        <sz val="14"/>
        <rFont val="ＭＳ Ｐゴシック"/>
        <family val="3"/>
        <charset val="128"/>
      </rPr>
      <t>ワルミ大橋渡る</t>
    </r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</si>
  <si>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R,</t>
    </r>
    <r>
      <rPr>
        <sz val="14"/>
        <rFont val="ＭＳ Ｐゴシック"/>
        <family val="3"/>
        <charset val="128"/>
      </rPr>
      <t>角にＧＳ→屋我地大橋渡る</t>
    </r>
    <rPh sb="11" eb="12">
      <t>オオ</t>
    </rPh>
    <phoneticPr fontId="7"/>
  </si>
  <si>
    <r>
      <rPr>
        <sz val="14"/>
        <rFont val="ＭＳ Ｐゴシック"/>
        <family val="3"/>
        <charset val="128"/>
      </rPr>
      <t>「城一丁目」</t>
    </r>
    <rPh sb="1" eb="2">
      <t>グスク</t>
    </rPh>
    <rPh sb="2" eb="5">
      <t>イッチョウメ</t>
    </rPh>
    <phoneticPr fontId="7"/>
  </si>
  <si>
    <t>「宇地泊」側道直進</t>
    <rPh sb="1" eb="2">
      <t>ウ</t>
    </rPh>
    <rPh sb="2" eb="3">
      <t>ジ</t>
    </rPh>
    <rPh sb="3" eb="4">
      <t>ハク</t>
    </rPh>
    <rPh sb="5" eb="6">
      <t>ソク</t>
    </rPh>
    <rPh sb="6" eb="7">
      <t>ドウ</t>
    </rPh>
    <rPh sb="7" eb="9">
      <t>チョクシン</t>
    </rPh>
    <phoneticPr fontId="7"/>
  </si>
  <si>
    <r>
      <t>Fami</t>
    </r>
    <r>
      <rPr>
        <sz val="14"/>
        <rFont val="ＭＳ Ｐゴシック"/>
        <family val="3"/>
        <charset val="128"/>
      </rPr>
      <t>ｌ</t>
    </r>
    <r>
      <rPr>
        <sz val="14"/>
        <rFont val="Arial"/>
        <family val="2"/>
      </rPr>
      <t>yMart</t>
    </r>
    <r>
      <rPr>
        <sz val="14"/>
        <rFont val="ＭＳ Ｐゴシック"/>
        <family val="3"/>
        <charset val="128"/>
      </rPr>
      <t>手前、├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rPh sb="10" eb="12">
      <t>テマエ</t>
    </rPh>
    <phoneticPr fontId="7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</si>
  <si>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、うるま眼科</t>
    </r>
    <rPh sb="6" eb="8">
      <t>ガンカ</t>
    </rPh>
    <phoneticPr fontId="7"/>
  </si>
  <si>
    <t>http://yahoo.jp/dd-lu9</t>
    <phoneticPr fontId="7"/>
  </si>
  <si>
    <t>http://yahoo.jp/6rHI86</t>
    <phoneticPr fontId="7"/>
  </si>
  <si>
    <t>http://yahoo.jp/QHNWZc</t>
    <phoneticPr fontId="7"/>
  </si>
  <si>
    <t>http://yahoo.jp/olAtrG</t>
    <phoneticPr fontId="7"/>
  </si>
  <si>
    <r>
      <rPr>
        <sz val="14"/>
        <rFont val="ＭＳ Ｐゴシック"/>
        <family val="3"/>
        <charset val="128"/>
      </rPr>
      <t>「名嘉地」</t>
    </r>
    <r>
      <rPr>
        <sz val="14"/>
        <rFont val="Arial"/>
        <family val="2"/>
      </rPr>
      <t>+L</t>
    </r>
    <r>
      <rPr>
        <sz val="14"/>
        <rFont val="ＭＳ Ｐゴシック"/>
        <family val="3"/>
        <charset val="128"/>
      </rPr>
      <t>→小録バイパス</t>
    </r>
    <rPh sb="1" eb="3">
      <t>ナカ</t>
    </rPh>
    <rPh sb="3" eb="4">
      <t>ジ</t>
    </rPh>
    <rPh sb="8" eb="10">
      <t>オロク</t>
    </rPh>
    <phoneticPr fontId="7"/>
  </si>
  <si>
    <t>http://yahoo.jp/xtK4NL</t>
  </si>
  <si>
    <t>http://yahoo.jp/0-ayFm</t>
  </si>
  <si>
    <t xml:space="preserve">600km BRM </t>
  </si>
  <si>
    <t xml:space="preserve">       1      71km         02/12 07:05               02/12 09:44        </t>
  </si>
  <si>
    <t xml:space="preserve">       2     152km         02/12 09:28               02/12 15:08        </t>
  </si>
  <si>
    <t xml:space="preserve">       3     232km         02/12 11:53               02/12 20:28        </t>
  </si>
  <si>
    <t xml:space="preserve">       4     318km         02/12 14:34               02/13 02:12        </t>
  </si>
  <si>
    <t xml:space="preserve">       5     488km         02/12 20:04               02/13 13:32        </t>
  </si>
  <si>
    <r>
      <t xml:space="preserve">PC5 </t>
    </r>
    <r>
      <rPr>
        <sz val="14"/>
        <rFont val="ＭＳ Ｐゴシック"/>
        <family val="3"/>
        <charset val="128"/>
      </rPr>
      <t>奥共同店（</t>
    </r>
    <r>
      <rPr>
        <sz val="14"/>
        <rFont val="Arial"/>
        <family val="2"/>
      </rPr>
      <t>07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>
      <rPr>
        <sz val="14"/>
        <rFont val="ＭＳ Ｐゴシック"/>
        <family val="3"/>
        <charset val="128"/>
      </rPr>
      <t>開店</t>
    </r>
    <r>
      <rPr>
        <sz val="14"/>
        <rFont val="Arial"/>
        <family val="2"/>
      </rPr>
      <t>-18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>
      <rPr>
        <sz val="14"/>
        <rFont val="ＭＳ Ｐゴシック"/>
        <family val="3"/>
        <charset val="128"/>
      </rPr>
      <t>閉店）</t>
    </r>
    <r>
      <rPr>
        <sz val="14"/>
        <rFont val="Arial"/>
        <family val="2"/>
      </rPr>
      <t xml:space="preserve">                                                    0980-41-8101                                   </t>
    </r>
    <r>
      <rPr>
        <sz val="14"/>
        <rFont val="ＭＳ Ｐゴシック"/>
        <family val="3"/>
        <charset val="128"/>
      </rPr>
      <t>　　　　　　　</t>
    </r>
    <r>
      <rPr>
        <sz val="14"/>
        <rFont val="Arial"/>
        <family val="2"/>
      </rPr>
      <t xml:space="preserve">    Open20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04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Close13/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13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32</t>
    </r>
    <rPh sb="22" eb="24">
      <t>ヘイテン</t>
    </rPh>
    <phoneticPr fontId="7"/>
  </si>
  <si>
    <r>
      <t>BRM212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600km</t>
    </r>
    <r>
      <rPr>
        <sz val="14"/>
        <rFont val="ＭＳ ゴシック"/>
        <family val="3"/>
        <charset val="128"/>
      </rPr>
      <t>　</t>
    </r>
    <r>
      <rPr>
        <sz val="14"/>
        <color indexed="10"/>
        <rFont val="ＭＳ ゴシック"/>
        <family val="3"/>
        <charset val="128"/>
      </rPr>
      <t>とことん沖縄</t>
    </r>
    <phoneticPr fontId="7"/>
  </si>
  <si>
    <r>
      <rPr>
        <sz val="14"/>
        <rFont val="ＭＳ Ｐゴシック"/>
        <family val="3"/>
        <charset val="128"/>
      </rPr>
      <t>「西」</t>
    </r>
    <r>
      <rPr>
        <sz val="14"/>
        <rFont val="Arial"/>
        <family val="2"/>
      </rPr>
      <t>+L</t>
    </r>
    <phoneticPr fontId="7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</si>
  <si>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390,330,507,329</t>
    </r>
    <phoneticPr fontId="7"/>
  </si>
  <si>
    <r>
      <rPr>
        <sz val="14"/>
        <rFont val="ＭＳ Ｐゴシック"/>
        <family val="3"/>
        <charset val="128"/>
      </rPr>
      <t>「与那原」</t>
    </r>
    <r>
      <rPr>
        <sz val="14"/>
        <rFont val="Arial"/>
        <family val="2"/>
      </rPr>
      <t>+L</t>
    </r>
    <phoneticPr fontId="7"/>
  </si>
  <si>
    <r>
      <rPr>
        <sz val="14"/>
        <rFont val="ＭＳ Ｐゴシック"/>
        <family val="3"/>
        <charset val="128"/>
      </rPr>
      <t>「渡口」</t>
    </r>
    <r>
      <rPr>
        <sz val="14"/>
        <rFont val="Arial"/>
        <family val="2"/>
      </rPr>
      <t>+R</t>
    </r>
    <phoneticPr fontId="7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</si>
  <si>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Ph sb="0" eb="1">
      <t>ケン</t>
    </rPh>
    <phoneticPr fontId="7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</si>
  <si>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</t>
    </r>
    <phoneticPr fontId="7"/>
  </si>
  <si>
    <r>
      <t>KONA-GARDEN</t>
    </r>
    <r>
      <rPr>
        <sz val="14"/>
        <rFont val="ＭＳ Ｐゴシック"/>
        <family val="3"/>
        <charset val="128"/>
      </rPr>
      <t>角、├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7"/>
  </si>
  <si>
    <r>
      <t>PC1 FamilyMart</t>
    </r>
    <r>
      <rPr>
        <sz val="14"/>
        <rFont val="ＭＳ Ｐゴシック"/>
        <family val="3"/>
        <charset val="128"/>
      </rPr>
      <t>　　　　　　　　　　　　　　　　　　　　　　　　　名護マルチメディア館前店　　　　　　　　　　　　　　　　　　　　　　　　　　　　　　　</t>
    </r>
    <r>
      <rPr>
        <sz val="14"/>
        <rFont val="Arial"/>
        <family val="2"/>
      </rPr>
      <t xml:space="preserve">098-55-2258                 </t>
    </r>
    <r>
      <rPr>
        <sz val="14"/>
        <rFont val="ＭＳ Ｐゴシック"/>
        <family val="3"/>
        <charset val="128"/>
      </rPr>
      <t>　　　　</t>
    </r>
    <r>
      <rPr>
        <sz val="14"/>
        <rFont val="Arial"/>
        <family val="2"/>
      </rPr>
      <t xml:space="preserve">                 </t>
    </r>
    <r>
      <rPr>
        <sz val="14"/>
        <rFont val="ＭＳ Ｐゴシック"/>
        <family val="3"/>
        <charset val="128"/>
      </rPr>
      <t>　　　</t>
    </r>
    <r>
      <rPr>
        <sz val="14"/>
        <rFont val="Arial"/>
        <family val="2"/>
      </rPr>
      <t xml:space="preserve">         Open07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05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Close09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44</t>
    </r>
    <phoneticPr fontId="7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</si>
  <si>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</t>
    </r>
    <r>
      <rPr>
        <sz val="14"/>
        <rFont val="Arial"/>
        <family val="2"/>
      </rPr>
      <t>BP</t>
    </r>
    <r>
      <rPr>
        <sz val="14"/>
        <rFont val="ＭＳ Ｐゴシック"/>
        <family val="3"/>
        <charset val="128"/>
      </rPr>
      <t>二見杉田トンネル</t>
    </r>
    <phoneticPr fontId="7"/>
  </si>
  <si>
    <r>
      <rPr>
        <sz val="14"/>
        <rFont val="ＭＳ Ｐゴシック"/>
        <family val="3"/>
        <charset val="128"/>
      </rPr>
      <t>道の駅サンライズひがし</t>
    </r>
    <phoneticPr fontId="7"/>
  </si>
  <si>
    <r>
      <rPr>
        <sz val="14"/>
        <rFont val="ＭＳ Ｐゴシック"/>
        <family val="3"/>
        <charset val="128"/>
      </rPr>
      <t>▲</t>
    </r>
    <phoneticPr fontId="7"/>
  </si>
  <si>
    <r>
      <rPr>
        <sz val="14"/>
        <rFont val="ＭＳ Ｐゴシック"/>
        <family val="3"/>
        <charset val="128"/>
      </rPr>
      <t>▲</t>
    </r>
    <phoneticPr fontId="7"/>
  </si>
  <si>
    <r>
      <rPr>
        <sz val="14"/>
        <rFont val="ＭＳ Ｐゴシック"/>
        <family val="3"/>
        <charset val="128"/>
      </rPr>
      <t>安波共同販売所</t>
    </r>
    <phoneticPr fontId="7"/>
  </si>
  <si>
    <r>
      <t xml:space="preserve">PC2 </t>
    </r>
    <r>
      <rPr>
        <sz val="14"/>
        <rFont val="ＭＳ Ｐゴシック"/>
        <family val="3"/>
        <charset val="128"/>
      </rPr>
      <t>奥共同店　　　　　　　</t>
    </r>
    <r>
      <rPr>
        <sz val="14"/>
        <rFont val="Arial"/>
        <family val="2"/>
      </rPr>
      <t xml:space="preserve">                                                    0980-41-8101                                   </t>
    </r>
    <r>
      <rPr>
        <sz val="14"/>
        <rFont val="ＭＳ Ｐゴシック"/>
        <family val="3"/>
        <charset val="128"/>
      </rPr>
      <t>　　　　　　　</t>
    </r>
    <r>
      <rPr>
        <sz val="14"/>
        <rFont val="Arial"/>
        <family val="2"/>
      </rPr>
      <t xml:space="preserve">    Open09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28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Close15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08</t>
    </r>
    <phoneticPr fontId="7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</si>
  <si>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S</t>
    </r>
    <phoneticPr fontId="7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</si>
  <si>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  <rPh sb="0" eb="1">
      <t>ケン</t>
    </rPh>
    <phoneticPr fontId="7"/>
  </si>
  <si>
    <r>
      <rPr>
        <sz val="14"/>
        <rFont val="ＭＳ Ｐゴシック"/>
        <family val="3"/>
        <charset val="128"/>
      </rPr>
      <t>道の駅サンライズひがし</t>
    </r>
    <phoneticPr fontId="7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</si>
  <si>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331</t>
    </r>
    <rPh sb="0" eb="1">
      <t>ケン</t>
    </rPh>
    <rPh sb="4" eb="5">
      <t>コク</t>
    </rPh>
    <phoneticPr fontId="7"/>
  </si>
  <si>
    <r>
      <t>PC3 FamilyMart</t>
    </r>
    <r>
      <rPr>
        <sz val="14"/>
        <rFont val="ＭＳ Ｐゴシック"/>
        <family val="3"/>
        <charset val="128"/>
      </rPr>
      <t>　　　　　　　　　　　　　　　　　　　　　　　　　名護マルチメディア館前店　　　　　　　　　　　　　　　　　　　　　　　　　　　　　　　</t>
    </r>
    <r>
      <rPr>
        <sz val="14"/>
        <rFont val="Arial"/>
        <family val="2"/>
      </rPr>
      <t xml:space="preserve">098-55-2258                 </t>
    </r>
    <r>
      <rPr>
        <sz val="14"/>
        <rFont val="ＭＳ Ｐゴシック"/>
        <family val="3"/>
        <charset val="128"/>
      </rPr>
      <t>　　　　</t>
    </r>
    <r>
      <rPr>
        <sz val="14"/>
        <rFont val="Arial"/>
        <family val="2"/>
      </rPr>
      <t xml:space="preserve">                 </t>
    </r>
    <r>
      <rPr>
        <sz val="14"/>
        <rFont val="ＭＳ Ｐゴシック"/>
        <family val="3"/>
        <charset val="128"/>
      </rPr>
      <t>　　　</t>
    </r>
    <r>
      <rPr>
        <sz val="14"/>
        <rFont val="Arial"/>
        <family val="2"/>
      </rPr>
      <t xml:space="preserve">         Open11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53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Close20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28</t>
    </r>
    <phoneticPr fontId="7"/>
  </si>
  <si>
    <r>
      <rPr>
        <sz val="14"/>
        <rFont val="ＭＳ Ｐゴシック"/>
        <family val="3"/>
        <charset val="128"/>
      </rPr>
      <t>「赤崎一丁目」</t>
    </r>
    <r>
      <rPr>
        <sz val="14"/>
        <rFont val="Arial"/>
        <family val="2"/>
      </rPr>
      <t>+R</t>
    </r>
    <phoneticPr fontId="7"/>
  </si>
  <si>
    <r>
      <rPr>
        <sz val="14"/>
        <rFont val="ＭＳ Ｐゴシック"/>
        <family val="3"/>
        <charset val="128"/>
      </rPr>
      <t>┤左、うるま眼科角</t>
    </r>
    <rPh sb="6" eb="8">
      <t>ガンカ</t>
    </rPh>
    <rPh sb="8" eb="9">
      <t>カド</t>
    </rPh>
    <phoneticPr fontId="7"/>
  </si>
  <si>
    <r>
      <rPr>
        <sz val="12"/>
        <rFont val="ＭＳ Ｐゴシック"/>
        <family val="3"/>
        <charset val="128"/>
      </rPr>
      <t>市道</t>
    </r>
    <phoneticPr fontId="7"/>
  </si>
  <si>
    <r>
      <rPr>
        <sz val="14"/>
        <rFont val="ＭＳ Ｐゴシック"/>
        <family val="3"/>
        <charset val="128"/>
      </rPr>
      <t>「安慶名」</t>
    </r>
    <r>
      <rPr>
        <sz val="14"/>
        <rFont val="Arial"/>
        <family val="2"/>
      </rPr>
      <t>+L</t>
    </r>
    <phoneticPr fontId="7"/>
  </si>
  <si>
    <r>
      <rPr>
        <sz val="14"/>
        <rFont val="ＭＳ Ｐゴシック"/>
        <family val="3"/>
        <charset val="128"/>
      </rPr>
      <t>「金武湾入口」┤左</t>
    </r>
    <rPh sb="1" eb="2">
      <t>キム</t>
    </rPh>
    <rPh sb="2" eb="3">
      <t>ブ</t>
    </rPh>
    <rPh sb="3" eb="4">
      <t>ワン</t>
    </rPh>
    <rPh sb="4" eb="6">
      <t>イリグチ</t>
    </rPh>
    <phoneticPr fontId="7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</si>
  <si>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37</t>
    </r>
    <rPh sb="0" eb="1">
      <t>ケン</t>
    </rPh>
    <phoneticPr fontId="7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</si>
  <si>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/>
    </r>
    <phoneticPr fontId="7"/>
  </si>
  <si>
    <r>
      <rPr>
        <sz val="12"/>
        <rFont val="ＭＳ Ｐゴシック"/>
        <family val="3"/>
        <charset val="128"/>
      </rPr>
      <t>市道</t>
    </r>
    <rPh sb="0" eb="2">
      <t>シドウ</t>
    </rPh>
    <phoneticPr fontId="7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</si>
  <si>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phoneticPr fontId="7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</si>
  <si>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7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</si>
  <si>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phoneticPr fontId="7"/>
  </si>
  <si>
    <r>
      <t>PC4 FamilyMar</t>
    </r>
    <r>
      <rPr>
        <sz val="14"/>
        <rFont val="ＭＳ Ｐゴシック"/>
        <family val="3"/>
        <charset val="128"/>
      </rPr>
      <t>　　　　　　　　　　　　　　　　　　　　　　　　　　　　　糸満米須店　　　　　　　　　　　　　　　　　　　　　　　　　</t>
    </r>
    <r>
      <rPr>
        <sz val="14"/>
        <rFont val="Arial"/>
        <family val="2"/>
      </rPr>
      <t>098-997-3740</t>
    </r>
    <r>
      <rPr>
        <sz val="14"/>
        <rFont val="ＭＳ Ｐゴシック"/>
        <family val="3"/>
        <charset val="128"/>
      </rPr>
      <t>　　　　　　　　　　　　　　　　　　　　　　　　　　</t>
    </r>
    <r>
      <rPr>
        <sz val="14"/>
        <rFont val="Arial"/>
        <family val="2"/>
      </rPr>
      <t xml:space="preserve"> Open14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34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Close13/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02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12</t>
    </r>
    <phoneticPr fontId="7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</si>
  <si>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58</t>
    </r>
    <phoneticPr fontId="7"/>
  </si>
  <si>
    <r>
      <rPr>
        <sz val="14"/>
        <rFont val="ＭＳ Ｐゴシック"/>
        <family val="3"/>
        <charset val="128"/>
      </rPr>
      <t>「旭橋」</t>
    </r>
    <r>
      <rPr>
        <sz val="14"/>
        <rFont val="Arial"/>
        <family val="2"/>
      </rPr>
      <t>+S</t>
    </r>
    <phoneticPr fontId="7"/>
  </si>
  <si>
    <r>
      <rPr>
        <sz val="14"/>
        <rFont val="ＭＳ Ｐゴシック"/>
        <family val="3"/>
        <charset val="128"/>
      </rPr>
      <t>「牧港南」</t>
    </r>
    <r>
      <rPr>
        <sz val="14"/>
        <rFont val="Arial"/>
        <family val="2"/>
      </rPr>
      <t>YL</t>
    </r>
    <r>
      <rPr>
        <sz val="14"/>
        <rFont val="ＭＳ Ｐゴシック"/>
        <family val="3"/>
        <charset val="128"/>
      </rPr>
      <t>→「牧港」</t>
    </r>
    <r>
      <rPr>
        <sz val="14"/>
        <rFont val="Arial"/>
        <family val="2"/>
      </rPr>
      <t>+L</t>
    </r>
    <rPh sb="3" eb="4">
      <t>ミナミ</t>
    </rPh>
    <phoneticPr fontId="7"/>
  </si>
  <si>
    <t>▲</t>
    <phoneticPr fontId="7"/>
  </si>
  <si>
    <r>
      <rPr>
        <sz val="14"/>
        <rFont val="ＭＳ Ｐゴシック"/>
        <family val="3"/>
        <charset val="128"/>
      </rPr>
      <t>「仲泊（南）」</t>
    </r>
    <r>
      <rPr>
        <sz val="14"/>
        <rFont val="Arial"/>
        <family val="2"/>
      </rPr>
      <t>+L</t>
    </r>
    <phoneticPr fontId="7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</si>
  <si>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7"/>
  </si>
  <si>
    <r>
      <rPr>
        <sz val="14"/>
        <rFont val="ＭＳ Ｐゴシック"/>
        <family val="3"/>
        <charset val="128"/>
      </rPr>
      <t>「宮里</t>
    </r>
    <r>
      <rPr>
        <sz val="14"/>
        <rFont val="Arial"/>
        <family val="2"/>
      </rPr>
      <t>3</t>
    </r>
    <r>
      <rPr>
        <sz val="14"/>
        <rFont val="ＭＳ Ｐゴシック"/>
        <family val="3"/>
        <charset val="128"/>
      </rPr>
      <t>丁目」</t>
    </r>
    <r>
      <rPr>
        <sz val="14"/>
        <rFont val="Arial"/>
        <family val="2"/>
      </rPr>
      <t>YL</t>
    </r>
    <rPh sb="1" eb="3">
      <t>ミヤザト</t>
    </rPh>
    <rPh sb="4" eb="6">
      <t>チョウメ</t>
    </rPh>
    <phoneticPr fontId="7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</si>
  <si>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449</t>
    </r>
    <rPh sb="0" eb="1">
      <t>コク</t>
    </rPh>
    <phoneticPr fontId="7"/>
  </si>
  <si>
    <r>
      <rPr>
        <sz val="14"/>
        <rFont val="ＭＳ Ｐゴシック"/>
        <family val="3"/>
        <charset val="128"/>
      </rPr>
      <t>「屋部（西）」┬</t>
    </r>
    <r>
      <rPr>
        <sz val="14"/>
        <rFont val="Arial"/>
        <family val="2"/>
      </rPr>
      <t>L</t>
    </r>
    <rPh sb="1" eb="2">
      <t>ヤ</t>
    </rPh>
    <rPh sb="2" eb="3">
      <t>ブ</t>
    </rPh>
    <rPh sb="4" eb="5">
      <t>ニシ</t>
    </rPh>
    <phoneticPr fontId="7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</si>
  <si>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505</t>
    </r>
    <rPh sb="0" eb="1">
      <t>コク</t>
    </rPh>
    <phoneticPr fontId="7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</si>
  <si>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phoneticPr fontId="7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</si>
  <si>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248</t>
    </r>
    <rPh sb="0" eb="1">
      <t>ケン</t>
    </rPh>
    <phoneticPr fontId="7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</si>
  <si>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110</t>
    </r>
    <rPh sb="0" eb="1">
      <t>ケン</t>
    </rPh>
    <phoneticPr fontId="7"/>
  </si>
  <si>
    <r>
      <rPr>
        <sz val="14"/>
        <rFont val="ＭＳ Ｐゴシック"/>
        <family val="3"/>
        <charset val="128"/>
      </rPr>
      <t>「真喜屋」</t>
    </r>
    <r>
      <rPr>
        <sz val="14"/>
        <rFont val="Arial"/>
        <family val="2"/>
      </rPr>
      <t>+L</t>
    </r>
    <r>
      <rPr>
        <sz val="14"/>
        <rFont val="ＭＳ Ｐゴシック"/>
        <family val="3"/>
        <charset val="128"/>
      </rPr>
      <t>、角に</t>
    </r>
    <r>
      <rPr>
        <sz val="14"/>
        <rFont val="Arial"/>
        <family val="2"/>
      </rPr>
      <t>FamilyMart</t>
    </r>
    <rPh sb="8" eb="9">
      <t>カド</t>
    </rPh>
    <phoneticPr fontId="7"/>
  </si>
  <si>
    <r>
      <rPr>
        <sz val="14"/>
        <rFont val="ＭＳ Ｐゴシック"/>
        <family val="3"/>
        <charset val="128"/>
      </rPr>
      <t>道の駅ゆいゆい国頭、隣に</t>
    </r>
    <r>
      <rPr>
        <sz val="14"/>
        <rFont val="Arial"/>
        <family val="2"/>
      </rPr>
      <t>FamilyMart</t>
    </r>
    <phoneticPr fontId="7"/>
  </si>
  <si>
    <r>
      <rPr>
        <sz val="14"/>
        <rFont val="ＭＳ Ｐゴシック"/>
        <family val="3"/>
        <charset val="128"/>
      </rPr>
      <t>辺戸岬入口</t>
    </r>
    <r>
      <rPr>
        <sz val="14"/>
        <rFont val="Arial"/>
        <family val="2"/>
      </rPr>
      <t>+S</t>
    </r>
    <rPh sb="0" eb="3">
      <t>ヘドミサキ</t>
    </rPh>
    <rPh sb="3" eb="5">
      <t>イリグチ</t>
    </rPh>
    <phoneticPr fontId="7"/>
  </si>
  <si>
    <r>
      <rPr>
        <sz val="14"/>
        <rFont val="ＭＳ Ｐゴシック"/>
        <family val="3"/>
        <charset val="128"/>
      </rPr>
      <t>▲</t>
    </r>
    <phoneticPr fontId="7"/>
  </si>
  <si>
    <r>
      <rPr>
        <sz val="14"/>
        <rFont val="ＭＳ Ｐゴシック"/>
        <family val="3"/>
        <charset val="128"/>
      </rPr>
      <t>「辺戸岬入口」</t>
    </r>
    <r>
      <rPr>
        <sz val="14"/>
        <rFont val="Arial"/>
        <family val="2"/>
      </rPr>
      <t>+S</t>
    </r>
    <phoneticPr fontId="7"/>
  </si>
  <si>
    <r>
      <rPr>
        <sz val="14"/>
        <rFont val="ＭＳ Ｐゴシック"/>
        <family val="3"/>
        <charset val="128"/>
      </rPr>
      <t>「伊差川（北）」</t>
    </r>
    <r>
      <rPr>
        <sz val="14"/>
        <rFont val="Arial"/>
        <family val="2"/>
      </rPr>
      <t>50</t>
    </r>
    <r>
      <rPr>
        <sz val="14"/>
        <rFont val="ＭＳ Ｐゴシック"/>
        <family val="3"/>
        <charset val="128"/>
      </rPr>
      <t>ｍ手前</t>
    </r>
    <rPh sb="1" eb="2">
      <t>イ</t>
    </rPh>
    <rPh sb="2" eb="3">
      <t>サ</t>
    </rPh>
    <rPh sb="3" eb="4">
      <t>カワ</t>
    </rPh>
    <rPh sb="5" eb="6">
      <t>キタ</t>
    </rPh>
    <rPh sb="11" eb="13">
      <t>テマエ</t>
    </rPh>
    <phoneticPr fontId="7"/>
  </si>
  <si>
    <r>
      <rPr>
        <sz val="12"/>
        <rFont val="ＭＳ Ｐゴシック"/>
        <family val="3"/>
        <charset val="128"/>
      </rPr>
      <t>市道、県</t>
    </r>
    <r>
      <rPr>
        <sz val="12"/>
        <rFont val="Arial"/>
        <family val="2"/>
      </rPr>
      <t>71</t>
    </r>
    <rPh sb="0" eb="2">
      <t>シドウ</t>
    </rPh>
    <rPh sb="3" eb="4">
      <t>ケン</t>
    </rPh>
    <phoneticPr fontId="7"/>
  </si>
  <si>
    <r>
      <rPr>
        <sz val="14"/>
        <rFont val="ＭＳ Ｐゴシック"/>
        <family val="3"/>
        <charset val="128"/>
      </rPr>
      <t>旧道へ、万座毛方面├</t>
    </r>
    <r>
      <rPr>
        <sz val="14"/>
        <rFont val="Arial"/>
        <family val="2"/>
      </rPr>
      <t>R</t>
    </r>
    <phoneticPr fontId="7"/>
  </si>
  <si>
    <r>
      <t xml:space="preserve">Finish 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FamilyMar</t>
    </r>
    <r>
      <rPr>
        <sz val="14"/>
        <rFont val="ＭＳ Ｐゴシック"/>
        <family val="3"/>
        <charset val="128"/>
      </rPr>
      <t>　　　　　　　　　　　　　　　　　　　　　　　　宮城一丁目店　　　　　　　　　　　　　　　　　　　　　　　　</t>
    </r>
    <r>
      <rPr>
        <sz val="14"/>
        <rFont val="Arial"/>
        <family val="2"/>
      </rPr>
      <t>098-874-1411</t>
    </r>
    <r>
      <rPr>
        <sz val="14"/>
        <rFont val="ＭＳ Ｐゴシック"/>
        <family val="3"/>
        <charset val="128"/>
      </rPr>
      <t>　　　　　　　　　　　　　　　　　　　　　　　</t>
    </r>
    <r>
      <rPr>
        <sz val="14"/>
        <rFont val="Arial"/>
        <family val="2"/>
      </rPr>
      <t>Open23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48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Close13/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21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>
      <rPr>
        <sz val="14"/>
        <rFont val="ＭＳ Ｐゴシック"/>
        <family val="3"/>
        <charset val="128"/>
      </rPr>
      <t>　　　　　　　　　　</t>
    </r>
    <phoneticPr fontId="7"/>
  </si>
  <si>
    <r>
      <t>R=</t>
    </r>
    <r>
      <rPr>
        <sz val="11"/>
        <rFont val="ＭＳ Ｐゴシック"/>
        <family val="3"/>
        <charset val="128"/>
      </rPr>
      <t>右折、</t>
    </r>
    <r>
      <rPr>
        <sz val="11"/>
        <rFont val="Arial"/>
        <family val="2"/>
      </rPr>
      <t>L=</t>
    </r>
    <r>
      <rPr>
        <sz val="11"/>
        <rFont val="ＭＳ Ｐゴシック"/>
        <family val="3"/>
        <charset val="128"/>
      </rPr>
      <t>左折、</t>
    </r>
    <r>
      <rPr>
        <sz val="11"/>
        <rFont val="Arial"/>
        <family val="2"/>
      </rPr>
      <t>S=</t>
    </r>
    <r>
      <rPr>
        <sz val="11"/>
        <rFont val="ＭＳ Ｐゴシック"/>
        <family val="3"/>
        <charset val="128"/>
      </rPr>
      <t>直進</t>
    </r>
    <rPh sb="2" eb="4">
      <t>ウセツ</t>
    </rPh>
    <rPh sb="7" eb="9">
      <t>サセツ</t>
    </rPh>
    <rPh sb="12" eb="14">
      <t>チョクシン</t>
    </rPh>
    <phoneticPr fontId="7"/>
  </si>
  <si>
    <r>
      <t xml:space="preserve">NO.         </t>
    </r>
    <r>
      <rPr>
        <sz val="10"/>
        <color indexed="8"/>
        <rFont val="Arial Unicode MS"/>
        <family val="3"/>
        <charset val="128"/>
      </rPr>
      <t>距離</t>
    </r>
    <r>
      <rPr>
        <sz val="10"/>
        <color indexed="8"/>
        <rFont val="Arial"/>
        <family val="2"/>
      </rPr>
      <t xml:space="preserve">         </t>
    </r>
    <r>
      <rPr>
        <sz val="10"/>
        <color indexed="8"/>
        <rFont val="Arial Unicode MS"/>
        <family val="3"/>
        <charset val="128"/>
      </rPr>
      <t>オープン日付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 Unicode MS"/>
        <family val="3"/>
        <charset val="128"/>
      </rPr>
      <t>時間</t>
    </r>
    <r>
      <rPr>
        <sz val="10"/>
        <color indexed="8"/>
        <rFont val="Arial"/>
        <family val="2"/>
      </rPr>
      <t xml:space="preserve">        </t>
    </r>
    <r>
      <rPr>
        <sz val="10"/>
        <color indexed="8"/>
        <rFont val="Arial Unicode MS"/>
        <family val="3"/>
        <charset val="128"/>
      </rPr>
      <t>クローズ日付　時間</t>
    </r>
  </si>
  <si>
    <r>
      <rPr>
        <sz val="10"/>
        <color indexed="8"/>
        <rFont val="Arial Unicode MS"/>
        <family val="3"/>
        <charset val="128"/>
      </rPr>
      <t>スタート</t>
    </r>
    <r>
      <rPr>
        <sz val="10"/>
        <color indexed="8"/>
        <rFont val="Arial"/>
        <family val="2"/>
      </rPr>
      <t xml:space="preserve">       0km         02/12 05:00</t>
    </r>
  </si>
  <si>
    <r>
      <t xml:space="preserve">  </t>
    </r>
    <r>
      <rPr>
        <sz val="10"/>
        <color indexed="8"/>
        <rFont val="Arial Unicode MS"/>
        <family val="3"/>
        <charset val="128"/>
      </rPr>
      <t>ゴール</t>
    </r>
    <r>
      <rPr>
        <sz val="10"/>
        <color indexed="8"/>
        <rFont val="Arial"/>
        <family val="2"/>
      </rPr>
      <t xml:space="preserve">     600km         02/12 23:48               02/13 21:00        </t>
    </r>
  </si>
  <si>
    <r>
      <t>Start</t>
    </r>
    <r>
      <rPr>
        <sz val="14"/>
        <rFont val="ＭＳ Ｐゴシック"/>
        <family val="3"/>
        <charset val="128"/>
      </rPr>
      <t>　ホテル那覇ウエストイン前　</t>
    </r>
    <r>
      <rPr>
        <sz val="14"/>
        <rFont val="Arial"/>
        <family val="2"/>
      </rPr>
      <t xml:space="preserve">              </t>
    </r>
    <r>
      <rPr>
        <sz val="14"/>
        <rFont val="ＭＳ Ｐゴシック"/>
        <family val="3"/>
        <charset val="128"/>
      </rPr>
      <t>　　　　　　　　　　　</t>
    </r>
    <r>
      <rPr>
        <sz val="14"/>
        <rFont val="Arial"/>
        <family val="2"/>
      </rPr>
      <t xml:space="preserve">              05:00</t>
    </r>
    <r>
      <rPr>
        <sz val="14"/>
        <rFont val="ＭＳ Ｐゴシック"/>
        <family val="3"/>
        <charset val="128"/>
      </rPr>
      <t>スタート（</t>
    </r>
    <r>
      <rPr>
        <sz val="14"/>
        <rFont val="Arial"/>
        <family val="2"/>
      </rPr>
      <t>05:30</t>
    </r>
    <r>
      <rPr>
        <sz val="14"/>
        <rFont val="ＭＳ Ｐゴシック"/>
        <family val="3"/>
        <charset val="128"/>
      </rPr>
      <t>　終了）　　　　　　　　　　　　　　　　　　　　　　　受付は</t>
    </r>
    <r>
      <rPr>
        <sz val="14"/>
        <rFont val="Arial"/>
        <family val="2"/>
      </rPr>
      <t>04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>
      <rPr>
        <sz val="14"/>
        <rFont val="ＭＳ Ｐゴシック"/>
        <family val="3"/>
        <charset val="128"/>
      </rPr>
      <t>より</t>
    </r>
    <r>
      <rPr>
        <sz val="14"/>
        <rFont val="Arial"/>
        <family val="2"/>
      </rPr>
      <t>04:30</t>
    </r>
    <r>
      <rPr>
        <sz val="14"/>
        <rFont val="ＭＳ Ｐゴシック"/>
        <family val="3"/>
        <charset val="128"/>
      </rPr>
      <t>まで</t>
    </r>
    <rPh sb="17" eb="18">
      <t>マエ</t>
    </rPh>
    <rPh sb="100" eb="102">
      <t>ウケツケ</t>
    </rPh>
    <phoneticPr fontId="7"/>
  </si>
  <si>
    <r>
      <rPr>
        <sz val="14"/>
        <rFont val="ＭＳ Ｐゴシック"/>
        <family val="3"/>
        <charset val="128"/>
      </rPr>
      <t>通過チェック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　　　　　　　　　　　　　　　　　　　　　　　　与那城あやはし店　</t>
    </r>
    <r>
      <rPr>
        <sz val="14"/>
        <rFont val="Arial"/>
        <family val="2"/>
      </rPr>
      <t>(</t>
    </r>
    <r>
      <rPr>
        <sz val="14"/>
        <rFont val="ＭＳ Ｐゴシック"/>
        <family val="3"/>
        <charset val="128"/>
      </rPr>
      <t>レシート必要）　　　　　　　　　　　　　　　　　　　　　　　　　　　　　　</t>
    </r>
    <r>
      <rPr>
        <sz val="14"/>
        <rFont val="Arial"/>
        <family val="2"/>
      </rPr>
      <t xml:space="preserve">098-978-1001  </t>
    </r>
    <r>
      <rPr>
        <sz val="14"/>
        <rFont val="ＭＳ Ｐゴシック"/>
        <family val="3"/>
        <charset val="128"/>
      </rPr>
      <t>　　　　　　　</t>
    </r>
    <r>
      <rPr>
        <sz val="14"/>
        <rFont val="Arial"/>
        <family val="2"/>
      </rPr>
      <t xml:space="preserve">             </t>
    </r>
    <r>
      <rPr>
        <sz val="14"/>
        <rFont val="ＭＳ Ｐゴシック"/>
        <family val="3"/>
        <charset val="128"/>
      </rPr>
      <t>　　　　</t>
    </r>
    <r>
      <rPr>
        <sz val="14"/>
        <rFont val="Arial"/>
        <family val="2"/>
      </rPr>
      <t xml:space="preserve">                 </t>
    </r>
    <r>
      <rPr>
        <sz val="14"/>
        <rFont val="ＭＳ Ｐゴシック"/>
        <family val="3"/>
        <charset val="128"/>
      </rPr>
      <t>　　　</t>
    </r>
    <r>
      <rPr>
        <sz val="14"/>
        <rFont val="Arial"/>
        <family val="2"/>
      </rPr>
      <t xml:space="preserve">         </t>
    </r>
    <r>
      <rPr>
        <sz val="14"/>
        <rFont val="ＭＳ Ｐゴシック"/>
        <family val="3"/>
        <charset val="128"/>
      </rPr>
      <t>レシートで通過チェック、対面のキングタコスでも</t>
    </r>
    <r>
      <rPr>
        <sz val="14"/>
        <rFont val="Arial"/>
        <family val="2"/>
      </rPr>
      <t>OK</t>
    </r>
    <rPh sb="0" eb="2">
      <t>ツウカ</t>
    </rPh>
    <rPh sb="43" eb="46">
      <t>ヨナシロ</t>
    </rPh>
    <rPh sb="57" eb="59">
      <t>ヒツヨウ</t>
    </rPh>
    <rPh sb="162" eb="164">
      <t>ツウカ</t>
    </rPh>
    <rPh sb="169" eb="171">
      <t>トイメン</t>
    </rPh>
    <phoneticPr fontId="7"/>
  </si>
  <si>
    <r>
      <rPr>
        <sz val="14"/>
        <rFont val="ＭＳ Ｐゴシック"/>
        <family val="3"/>
        <charset val="128"/>
      </rPr>
      <t>通過チェック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　　　　　　　　　　　　　　　　　　　　　　　　海洋博公園前店（レシート必要）　　　　　　　　　　　　　　　　　　　　　　　　　</t>
    </r>
    <r>
      <rPr>
        <sz val="14"/>
        <rFont val="Arial"/>
        <family val="2"/>
      </rPr>
      <t xml:space="preserve">0980-48-2577  </t>
    </r>
    <r>
      <rPr>
        <sz val="14"/>
        <rFont val="ＭＳ Ｐゴシック"/>
        <family val="3"/>
        <charset val="128"/>
      </rPr>
      <t/>
    </r>
    <rPh sb="0" eb="2">
      <t>ツウカ</t>
    </rPh>
    <rPh sb="55" eb="57">
      <t>ヒツヨウ</t>
    </rPh>
    <phoneticPr fontId="7"/>
  </si>
  <si>
    <r>
      <rPr>
        <sz val="14"/>
        <rFont val="ＭＳ Ｐゴシック"/>
        <family val="3"/>
        <charset val="128"/>
      </rPr>
      <t>ゴール受付：ホテル那覇ウエストインのフロント前、　　　　　　　　　　　　　　　　　　　　　　　　　　　</t>
    </r>
    <r>
      <rPr>
        <sz val="14"/>
        <rFont val="Arial"/>
        <family val="2"/>
      </rPr>
      <t xml:space="preserve">  </t>
    </r>
    <r>
      <rPr>
        <sz val="14"/>
        <rFont val="ＭＳ Ｐゴシック"/>
        <family val="3"/>
        <charset val="128"/>
      </rPr>
      <t>早く到着の方は携帯にメールください　　　　　　　　　　　　　　　　　　　　　　　　　　　　　　　　　　　　　　</t>
    </r>
    <r>
      <rPr>
        <sz val="14"/>
        <rFont val="Arial"/>
        <family val="2"/>
      </rPr>
      <t>Open13/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14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Close21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30</t>
    </r>
    <r>
      <rPr>
        <sz val="14"/>
        <rFont val="ＭＳ Ｐゴシック"/>
        <family val="3"/>
        <charset val="128"/>
      </rPr>
      <t>撤収</t>
    </r>
    <rPh sb="9" eb="11">
      <t>ナハ</t>
    </rPh>
    <rPh sb="22" eb="23">
      <t>マエ</t>
    </rPh>
    <rPh sb="53" eb="54">
      <t>ハヤ</t>
    </rPh>
    <rPh sb="55" eb="57">
      <t>トウチャク</t>
    </rPh>
    <rPh sb="58" eb="59">
      <t>カタ</t>
    </rPh>
    <rPh sb="60" eb="62">
      <t>ケイタイ</t>
    </rPh>
    <phoneticPr fontId="7"/>
  </si>
</sst>
</file>

<file path=xl/styles.xml><?xml version="1.0" encoding="utf-8"?>
<styleSheet xmlns="http://schemas.openxmlformats.org/spreadsheetml/2006/main">
  <numFmts count="4">
    <numFmt numFmtId="176" formatCode="0.0"/>
    <numFmt numFmtId="177" formatCode="0.0;_吀"/>
    <numFmt numFmtId="178" formatCode="0.0_ "/>
    <numFmt numFmtId="179" formatCode="0.0_);[Red]\(0.0\)"/>
  </numFmts>
  <fonts count="23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color indexed="8"/>
      <name val="Arial Unicode MS"/>
      <family val="3"/>
      <charset val="128"/>
    </font>
    <font>
      <b/>
      <sz val="11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2"/>
        <bgColor indexed="31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176" fontId="8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1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3" borderId="1" xfId="1" applyFont="1" applyFill="1" applyBorder="1" applyAlignment="1">
      <alignment horizontal="center" vertical="center"/>
    </xf>
    <xf numFmtId="177" fontId="11" fillId="3" borderId="1" xfId="1" applyNumberFormat="1" applyFont="1" applyFill="1" applyBorder="1" applyAlignment="1">
      <alignment horizontal="center" vertical="center"/>
    </xf>
    <xf numFmtId="176" fontId="11" fillId="3" borderId="1" xfId="1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22" fontId="10" fillId="0" borderId="0" xfId="0" applyNumberFormat="1" applyFont="1" applyAlignment="1">
      <alignment vertical="center" wrapText="1"/>
    </xf>
    <xf numFmtId="49" fontId="11" fillId="3" borderId="1" xfId="1" applyNumberFormat="1" applyFont="1" applyFill="1" applyBorder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76" fontId="11" fillId="3" borderId="3" xfId="1" applyNumberFormat="1" applyFont="1" applyFill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/>
    </xf>
    <xf numFmtId="178" fontId="15" fillId="2" borderId="1" xfId="1" applyNumberFormat="1" applyFont="1" applyFill="1" applyBorder="1" applyAlignment="1">
      <alignment horizontal="center" vertical="center"/>
    </xf>
    <xf numFmtId="177" fontId="15" fillId="2" borderId="1" xfId="1" applyNumberFormat="1" applyFont="1" applyFill="1" applyBorder="1" applyAlignment="1">
      <alignment horizontal="center" vertical="center"/>
    </xf>
    <xf numFmtId="176" fontId="15" fillId="0" borderId="1" xfId="1" applyNumberFormat="1" applyFont="1" applyBorder="1" applyAlignment="1">
      <alignment horizontal="center" vertical="center"/>
    </xf>
    <xf numFmtId="177" fontId="15" fillId="0" borderId="1" xfId="1" applyNumberFormat="1" applyFont="1" applyFill="1" applyBorder="1" applyAlignment="1">
      <alignment horizontal="center" vertical="center"/>
    </xf>
    <xf numFmtId="176" fontId="15" fillId="2" borderId="1" xfId="1" applyNumberFormat="1" applyFont="1" applyFill="1" applyBorder="1" applyAlignment="1">
      <alignment horizontal="center" vertical="center"/>
    </xf>
    <xf numFmtId="177" fontId="15" fillId="0" borderId="1" xfId="1" applyNumberFormat="1" applyFont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 wrapText="1"/>
    </xf>
    <xf numFmtId="176" fontId="9" fillId="0" borderId="1" xfId="1" applyNumberFormat="1" applyFont="1" applyFill="1" applyBorder="1" applyAlignment="1">
      <alignment horizontal="center" vertical="center"/>
    </xf>
    <xf numFmtId="176" fontId="9" fillId="0" borderId="2" xfId="1" applyNumberFormat="1" applyFont="1" applyBorder="1" applyAlignment="1">
      <alignment horizontal="center" vertical="center"/>
    </xf>
    <xf numFmtId="178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176" fontId="14" fillId="0" borderId="3" xfId="1" applyNumberFormat="1" applyFont="1" applyBorder="1" applyAlignment="1">
      <alignment horizontal="left" vertical="center"/>
    </xf>
    <xf numFmtId="0" fontId="14" fillId="0" borderId="3" xfId="1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178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176" fontId="9" fillId="0" borderId="1" xfId="1" applyNumberFormat="1" applyFont="1" applyFill="1" applyBorder="1" applyAlignment="1">
      <alignment horizontal="center" vertical="center" wrapText="1"/>
    </xf>
    <xf numFmtId="176" fontId="15" fillId="4" borderId="1" xfId="1" applyNumberFormat="1" applyFont="1" applyFill="1" applyBorder="1" applyAlignment="1">
      <alignment horizontal="center" vertical="center"/>
    </xf>
    <xf numFmtId="177" fontId="15" fillId="4" borderId="1" xfId="1" applyNumberFormat="1" applyFont="1" applyFill="1" applyBorder="1" applyAlignment="1">
      <alignment horizontal="center" vertical="center"/>
    </xf>
    <xf numFmtId="49" fontId="8" fillId="4" borderId="1" xfId="1" applyNumberFormat="1" applyFont="1" applyFill="1" applyBorder="1" applyAlignment="1">
      <alignment horizontal="center" vertical="center" wrapText="1"/>
    </xf>
    <xf numFmtId="0" fontId="14" fillId="4" borderId="3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79" fontId="9" fillId="0" borderId="1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176" fontId="8" fillId="0" borderId="4" xfId="1" applyNumberFormat="1" applyFont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 wrapText="1"/>
    </xf>
    <xf numFmtId="179" fontId="9" fillId="2" borderId="1" xfId="1" applyNumberFormat="1" applyFont="1" applyFill="1" applyBorder="1" applyAlignment="1">
      <alignment horizontal="center" vertical="center"/>
    </xf>
    <xf numFmtId="176" fontId="9" fillId="4" borderId="1" xfId="1" applyNumberFormat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 wrapText="1"/>
    </xf>
    <xf numFmtId="179" fontId="9" fillId="0" borderId="2" xfId="1" applyNumberFormat="1" applyFont="1" applyFill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20" fillId="0" borderId="0" xfId="2" applyFont="1" applyAlignment="1">
      <alignment vertical="center"/>
    </xf>
    <xf numFmtId="0" fontId="20" fillId="0" borderId="0" xfId="2" applyFont="1" applyFill="1" applyAlignme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176" fontId="1" fillId="0" borderId="0" xfId="1" applyNumberFormat="1" applyFont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1" fontId="1" fillId="4" borderId="1" xfId="1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49" fontId="8" fillId="2" borderId="5" xfId="1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yahoo.jp/QHNWZc" TargetMode="External"/><Relationship Id="rId2" Type="http://schemas.openxmlformats.org/officeDocument/2006/relationships/hyperlink" Target="http://yahoo.jp/6rHI86" TargetMode="External"/><Relationship Id="rId1" Type="http://schemas.openxmlformats.org/officeDocument/2006/relationships/hyperlink" Target="http://yahoo.jp/dd-lu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yahoo.jp/olAt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T114"/>
  <sheetViews>
    <sheetView tabSelected="1" zoomScale="85" zoomScaleNormal="85" workbookViewId="0">
      <selection activeCell="M89" sqref="M89"/>
    </sheetView>
  </sheetViews>
  <sheetFormatPr defaultRowHeight="20.25"/>
  <cols>
    <col min="1" max="1" width="2" style="9" customWidth="1"/>
    <col min="2" max="2" width="4" style="75" customWidth="1"/>
    <col min="3" max="3" width="11.625" style="9" customWidth="1"/>
    <col min="4" max="4" width="11.5" style="15" customWidth="1"/>
    <col min="5" max="5" width="57.125" style="28" customWidth="1"/>
    <col min="6" max="6" width="8.125" style="9" customWidth="1"/>
    <col min="7" max="7" width="21.125" style="14" customWidth="1"/>
    <col min="8" max="8" width="7.875" style="16" customWidth="1"/>
    <col min="9" max="9" width="3.25" style="9" customWidth="1"/>
    <col min="10" max="10" width="9" style="76"/>
    <col min="11" max="12" width="9" style="9"/>
    <col min="13" max="14" width="19.125" style="9" customWidth="1"/>
    <col min="15" max="16384" width="9" style="9"/>
  </cols>
  <sheetData>
    <row r="2" spans="2:20" ht="24.75" customHeight="1">
      <c r="B2" s="83"/>
      <c r="C2" s="1"/>
      <c r="D2" s="1"/>
      <c r="E2" s="1" t="s">
        <v>82</v>
      </c>
      <c r="F2" s="1"/>
      <c r="G2" s="7" t="s">
        <v>37</v>
      </c>
      <c r="H2" s="2"/>
    </row>
    <row r="3" spans="2:20">
      <c r="B3" s="84" t="s">
        <v>0</v>
      </c>
      <c r="C3" s="17" t="s">
        <v>11</v>
      </c>
      <c r="D3" s="18" t="s">
        <v>12</v>
      </c>
      <c r="E3" s="24" t="s">
        <v>16</v>
      </c>
      <c r="F3" s="19" t="s">
        <v>13</v>
      </c>
      <c r="G3" s="17" t="s">
        <v>14</v>
      </c>
      <c r="H3" s="30" t="s">
        <v>15</v>
      </c>
    </row>
    <row r="4" spans="2:20" ht="66" customHeight="1">
      <c r="B4" s="85">
        <v>1</v>
      </c>
      <c r="C4" s="33">
        <v>0</v>
      </c>
      <c r="D4" s="34">
        <f>K4</f>
        <v>0</v>
      </c>
      <c r="E4" s="39" t="s">
        <v>140</v>
      </c>
      <c r="F4" s="32" t="s">
        <v>23</v>
      </c>
      <c r="G4" s="44" t="s">
        <v>24</v>
      </c>
      <c r="H4" s="51">
        <v>2</v>
      </c>
      <c r="J4" s="76">
        <v>0</v>
      </c>
    </row>
    <row r="5" spans="2:20" ht="30" customHeight="1">
      <c r="B5" s="86">
        <f>B4+1</f>
        <v>2</v>
      </c>
      <c r="C5" s="35">
        <f>D5-D4</f>
        <v>0.02</v>
      </c>
      <c r="D5" s="36">
        <f>K5</f>
        <v>0.02</v>
      </c>
      <c r="E5" s="40" t="s">
        <v>83</v>
      </c>
      <c r="F5" s="45" t="s">
        <v>25</v>
      </c>
      <c r="G5" s="46" t="s">
        <v>84</v>
      </c>
      <c r="H5" s="52">
        <v>2</v>
      </c>
      <c r="J5" s="76">
        <v>0.02</v>
      </c>
      <c r="K5" s="9">
        <f>K4+J5</f>
        <v>0.02</v>
      </c>
      <c r="M5" s="79" t="s">
        <v>68</v>
      </c>
    </row>
    <row r="6" spans="2:20" ht="30" customHeight="1">
      <c r="B6" s="86">
        <f t="shared" ref="B6:B82" si="0">B5+1</f>
        <v>3</v>
      </c>
      <c r="C6" s="35">
        <f>D6-D5</f>
        <v>9.6</v>
      </c>
      <c r="D6" s="36">
        <f>K6</f>
        <v>9.6199999999999992</v>
      </c>
      <c r="E6" s="41" t="s">
        <v>85</v>
      </c>
      <c r="F6" s="45" t="s">
        <v>25</v>
      </c>
      <c r="G6" s="31" t="s">
        <v>26</v>
      </c>
      <c r="H6" s="52">
        <v>2</v>
      </c>
      <c r="J6" s="76">
        <v>9.6</v>
      </c>
      <c r="K6" s="9">
        <f>K5+J6</f>
        <v>9.6199999999999992</v>
      </c>
    </row>
    <row r="7" spans="2:20" ht="30" customHeight="1">
      <c r="B7" s="86">
        <f t="shared" si="0"/>
        <v>4</v>
      </c>
      <c r="C7" s="35">
        <f t="shared" ref="C7:C79" si="1">D7-D6</f>
        <v>14.300000000000002</v>
      </c>
      <c r="D7" s="36">
        <f>K7</f>
        <v>23.92</v>
      </c>
      <c r="E7" s="41" t="s">
        <v>86</v>
      </c>
      <c r="F7" s="45" t="s">
        <v>27</v>
      </c>
      <c r="G7" s="31" t="s">
        <v>28</v>
      </c>
      <c r="H7" s="52">
        <v>2</v>
      </c>
      <c r="J7" s="76">
        <v>14.3</v>
      </c>
      <c r="K7" s="9">
        <f t="shared" ref="K7:K89" si="2">K6+J7</f>
        <v>23.92</v>
      </c>
    </row>
    <row r="8" spans="2:20" ht="30" customHeight="1">
      <c r="B8" s="86">
        <f t="shared" si="0"/>
        <v>5</v>
      </c>
      <c r="C8" s="35">
        <f t="shared" ref="C8:C10" si="3">D8-D7</f>
        <v>9.1000000000000014</v>
      </c>
      <c r="D8" s="36">
        <f>K8</f>
        <v>33.020000000000003</v>
      </c>
      <c r="E8" s="40" t="s">
        <v>42</v>
      </c>
      <c r="F8" s="45" t="s">
        <v>25</v>
      </c>
      <c r="G8" s="31" t="s">
        <v>87</v>
      </c>
      <c r="H8" s="52">
        <v>40</v>
      </c>
      <c r="J8" s="76">
        <v>9.1</v>
      </c>
      <c r="K8" s="9">
        <f t="shared" si="2"/>
        <v>33.020000000000003</v>
      </c>
    </row>
    <row r="9" spans="2:20" ht="30" customHeight="1">
      <c r="B9" s="86">
        <f t="shared" si="0"/>
        <v>6</v>
      </c>
      <c r="C9" s="35">
        <f t="shared" si="3"/>
        <v>0.42000000000000171</v>
      </c>
      <c r="D9" s="36">
        <f t="shared" ref="D9:D11" si="4">K9</f>
        <v>33.440000000000005</v>
      </c>
      <c r="E9" s="40" t="s">
        <v>66</v>
      </c>
      <c r="F9" s="31"/>
      <c r="G9" s="31" t="s">
        <v>88</v>
      </c>
      <c r="H9" s="52">
        <v>50</v>
      </c>
      <c r="J9" s="76">
        <v>0.42</v>
      </c>
      <c r="K9" s="9">
        <f t="shared" si="2"/>
        <v>33.440000000000005</v>
      </c>
    </row>
    <row r="10" spans="2:20" ht="30" customHeight="1">
      <c r="B10" s="86">
        <f t="shared" si="0"/>
        <v>7</v>
      </c>
      <c r="C10" s="35">
        <f t="shared" si="3"/>
        <v>3.6000000000000014</v>
      </c>
      <c r="D10" s="36">
        <f t="shared" si="4"/>
        <v>37.040000000000006</v>
      </c>
      <c r="E10" s="41" t="s">
        <v>19</v>
      </c>
      <c r="F10" s="31" t="s">
        <v>25</v>
      </c>
      <c r="G10" s="31" t="s">
        <v>29</v>
      </c>
      <c r="H10" s="52">
        <v>20</v>
      </c>
      <c r="J10" s="76">
        <v>3.6</v>
      </c>
      <c r="K10" s="9">
        <f t="shared" si="2"/>
        <v>37.040000000000006</v>
      </c>
    </row>
    <row r="11" spans="2:20" ht="30" customHeight="1">
      <c r="B11" s="86">
        <f t="shared" si="0"/>
        <v>8</v>
      </c>
      <c r="C11" s="35">
        <f>D11-D10</f>
        <v>5.2000000000000028</v>
      </c>
      <c r="D11" s="36">
        <f t="shared" si="4"/>
        <v>42.240000000000009</v>
      </c>
      <c r="E11" s="40" t="s">
        <v>89</v>
      </c>
      <c r="F11" s="31" t="s">
        <v>25</v>
      </c>
      <c r="G11" s="31" t="s">
        <v>30</v>
      </c>
      <c r="H11" s="52">
        <v>30</v>
      </c>
      <c r="J11" s="76">
        <v>5.2</v>
      </c>
      <c r="K11" s="9">
        <f t="shared" si="2"/>
        <v>42.240000000000009</v>
      </c>
    </row>
    <row r="12" spans="2:20" ht="30" customHeight="1">
      <c r="B12" s="86">
        <f t="shared" si="0"/>
        <v>9</v>
      </c>
      <c r="C12" s="35">
        <f>D12-D11</f>
        <v>2</v>
      </c>
      <c r="D12" s="36">
        <f t="shared" ref="D12:D79" si="5">K12</f>
        <v>44.240000000000009</v>
      </c>
      <c r="E12" s="40" t="s">
        <v>67</v>
      </c>
      <c r="F12" s="31"/>
      <c r="G12" s="31" t="s">
        <v>26</v>
      </c>
      <c r="H12" s="52">
        <v>2</v>
      </c>
      <c r="J12" s="76">
        <v>2</v>
      </c>
      <c r="K12" s="9">
        <f t="shared" si="2"/>
        <v>44.240000000000009</v>
      </c>
    </row>
    <row r="13" spans="2:20" ht="30" customHeight="1">
      <c r="B13" s="86">
        <f t="shared" si="0"/>
        <v>10</v>
      </c>
      <c r="C13" s="35">
        <f>D13-D12</f>
        <v>1.3999999999999986</v>
      </c>
      <c r="D13" s="36">
        <f t="shared" si="5"/>
        <v>45.640000000000008</v>
      </c>
      <c r="E13" s="41" t="s">
        <v>22</v>
      </c>
      <c r="F13" s="31" t="s">
        <v>25</v>
      </c>
      <c r="G13" s="31" t="s">
        <v>26</v>
      </c>
      <c r="H13" s="52">
        <v>2</v>
      </c>
      <c r="J13" s="76">
        <v>1.4</v>
      </c>
      <c r="K13" s="9">
        <f t="shared" si="2"/>
        <v>45.640000000000008</v>
      </c>
    </row>
    <row r="14" spans="2:20" ht="84" customHeight="1">
      <c r="B14" s="87">
        <f t="shared" si="0"/>
        <v>11</v>
      </c>
      <c r="C14" s="37">
        <f>D14-D13</f>
        <v>25.199999999999996</v>
      </c>
      <c r="D14" s="34">
        <f t="shared" si="5"/>
        <v>70.84</v>
      </c>
      <c r="E14" s="39" t="s">
        <v>90</v>
      </c>
      <c r="F14" s="32">
        <f>D14-D4</f>
        <v>70.84</v>
      </c>
      <c r="G14" s="32" t="s">
        <v>26</v>
      </c>
      <c r="H14" s="51">
        <v>50</v>
      </c>
      <c r="I14" s="10"/>
      <c r="J14" s="76">
        <v>25.2</v>
      </c>
      <c r="K14" s="9">
        <f t="shared" si="2"/>
        <v>70.84</v>
      </c>
      <c r="L14" s="10"/>
      <c r="M14" s="10" t="str">
        <f>K102</f>
        <v xml:space="preserve">       1      71km         02/12 07:05               02/12 09:44        </v>
      </c>
      <c r="N14" s="10"/>
      <c r="O14" s="10"/>
      <c r="P14" s="10"/>
      <c r="Q14" s="10"/>
      <c r="R14" s="10"/>
      <c r="S14" s="10"/>
      <c r="T14" s="10"/>
    </row>
    <row r="15" spans="2:20" ht="30" customHeight="1">
      <c r="B15" s="86">
        <f t="shared" si="0"/>
        <v>12</v>
      </c>
      <c r="C15" s="35">
        <f t="shared" si="1"/>
        <v>4.4000000000000057</v>
      </c>
      <c r="D15" s="36">
        <f t="shared" si="5"/>
        <v>75.240000000000009</v>
      </c>
      <c r="E15" s="40" t="s">
        <v>91</v>
      </c>
      <c r="F15" s="45"/>
      <c r="G15" s="47" t="s">
        <v>31</v>
      </c>
      <c r="H15" s="52">
        <v>60</v>
      </c>
      <c r="I15" s="10"/>
      <c r="J15" s="77">
        <v>4.4000000000000004</v>
      </c>
      <c r="K15" s="9">
        <f t="shared" si="2"/>
        <v>75.240000000000009</v>
      </c>
      <c r="L15" s="10"/>
      <c r="M15" s="80" t="s">
        <v>69</v>
      </c>
      <c r="N15" s="10"/>
      <c r="O15" s="10"/>
      <c r="P15" s="10"/>
      <c r="Q15" s="10"/>
      <c r="R15" s="10"/>
      <c r="S15" s="10"/>
      <c r="T15" s="10"/>
    </row>
    <row r="16" spans="2:20" ht="27" customHeight="1">
      <c r="B16" s="86">
        <f t="shared" si="0"/>
        <v>13</v>
      </c>
      <c r="C16" s="35">
        <f t="shared" si="1"/>
        <v>26.599999999999994</v>
      </c>
      <c r="D16" s="36">
        <f t="shared" si="5"/>
        <v>101.84</v>
      </c>
      <c r="E16" s="40" t="s">
        <v>92</v>
      </c>
      <c r="F16" s="45"/>
      <c r="G16" s="47" t="s">
        <v>32</v>
      </c>
      <c r="H16" s="52">
        <v>5</v>
      </c>
      <c r="J16" s="76">
        <v>26.6</v>
      </c>
      <c r="K16" s="9">
        <f t="shared" si="2"/>
        <v>101.84</v>
      </c>
    </row>
    <row r="17" spans="2:13" ht="27" customHeight="1">
      <c r="B17" s="86">
        <f t="shared" si="0"/>
        <v>14</v>
      </c>
      <c r="C17" s="35">
        <f t="shared" si="1"/>
        <v>5.5</v>
      </c>
      <c r="D17" s="38">
        <f t="shared" si="5"/>
        <v>107.34</v>
      </c>
      <c r="E17" s="40" t="s">
        <v>93</v>
      </c>
      <c r="F17" s="48"/>
      <c r="G17" s="47" t="s">
        <v>32</v>
      </c>
      <c r="H17" s="52">
        <v>80</v>
      </c>
      <c r="I17" s="11"/>
      <c r="J17" s="76">
        <v>5.5</v>
      </c>
      <c r="K17" s="9">
        <f t="shared" si="2"/>
        <v>107.34</v>
      </c>
    </row>
    <row r="18" spans="2:13" ht="27" customHeight="1">
      <c r="B18" s="86">
        <f t="shared" si="0"/>
        <v>15</v>
      </c>
      <c r="C18" s="35">
        <f t="shared" si="1"/>
        <v>3.4000000000000057</v>
      </c>
      <c r="D18" s="38">
        <f t="shared" si="5"/>
        <v>110.74000000000001</v>
      </c>
      <c r="E18" s="40" t="s">
        <v>94</v>
      </c>
      <c r="F18" s="48"/>
      <c r="G18" s="47" t="s">
        <v>32</v>
      </c>
      <c r="H18" s="52">
        <v>130</v>
      </c>
      <c r="I18" s="11"/>
      <c r="J18" s="76">
        <v>3.4</v>
      </c>
      <c r="K18" s="9">
        <f t="shared" si="2"/>
        <v>110.74000000000001</v>
      </c>
    </row>
    <row r="19" spans="2:13" ht="27" customHeight="1">
      <c r="B19" s="86">
        <f t="shared" si="0"/>
        <v>16</v>
      </c>
      <c r="C19" s="35">
        <f t="shared" si="1"/>
        <v>8.7000000000000028</v>
      </c>
      <c r="D19" s="38">
        <f t="shared" si="5"/>
        <v>119.44000000000001</v>
      </c>
      <c r="E19" s="40" t="s">
        <v>94</v>
      </c>
      <c r="F19" s="48"/>
      <c r="G19" s="47" t="s">
        <v>32</v>
      </c>
      <c r="H19" s="52">
        <v>210</v>
      </c>
      <c r="I19" s="11"/>
      <c r="J19" s="76">
        <v>8.6999999999999993</v>
      </c>
      <c r="K19" s="9">
        <f t="shared" si="2"/>
        <v>119.44000000000001</v>
      </c>
    </row>
    <row r="20" spans="2:13" ht="27" customHeight="1">
      <c r="B20" s="86">
        <f t="shared" si="0"/>
        <v>17</v>
      </c>
      <c r="C20" s="35">
        <f t="shared" si="1"/>
        <v>2.7000000000000028</v>
      </c>
      <c r="D20" s="38">
        <f t="shared" si="5"/>
        <v>122.14000000000001</v>
      </c>
      <c r="E20" s="40" t="s">
        <v>94</v>
      </c>
      <c r="F20" s="48"/>
      <c r="G20" s="47" t="s">
        <v>32</v>
      </c>
      <c r="H20" s="52">
        <v>250</v>
      </c>
      <c r="I20" s="11"/>
      <c r="J20" s="76">
        <v>2.7</v>
      </c>
      <c r="K20" s="9">
        <f t="shared" si="2"/>
        <v>122.14000000000001</v>
      </c>
    </row>
    <row r="21" spans="2:13" ht="27" customHeight="1">
      <c r="B21" s="86">
        <f t="shared" ref="B21:B78" si="6">B20+1</f>
        <v>18</v>
      </c>
      <c r="C21" s="35">
        <f t="shared" ref="C21:C78" si="7">D21-D20</f>
        <v>7.8000000000000114</v>
      </c>
      <c r="D21" s="36">
        <f t="shared" si="5"/>
        <v>129.94000000000003</v>
      </c>
      <c r="E21" s="40" t="s">
        <v>95</v>
      </c>
      <c r="F21" s="45"/>
      <c r="G21" s="47" t="s">
        <v>32</v>
      </c>
      <c r="H21" s="52">
        <v>5</v>
      </c>
      <c r="J21" s="76">
        <v>7.8</v>
      </c>
      <c r="K21" s="9">
        <f t="shared" si="2"/>
        <v>129.94000000000003</v>
      </c>
    </row>
    <row r="22" spans="2:13" ht="27" customHeight="1">
      <c r="B22" s="86">
        <f t="shared" si="6"/>
        <v>19</v>
      </c>
      <c r="C22" s="35">
        <f t="shared" si="7"/>
        <v>3.5</v>
      </c>
      <c r="D22" s="38">
        <f t="shared" si="5"/>
        <v>133.44000000000003</v>
      </c>
      <c r="E22" s="40" t="s">
        <v>94</v>
      </c>
      <c r="F22" s="45"/>
      <c r="G22" s="47" t="s">
        <v>32</v>
      </c>
      <c r="H22" s="52">
        <v>194</v>
      </c>
      <c r="I22" s="12"/>
      <c r="J22" s="76">
        <v>3.5</v>
      </c>
      <c r="K22" s="9">
        <f t="shared" si="2"/>
        <v>133.44000000000003</v>
      </c>
    </row>
    <row r="23" spans="2:13" ht="27" customHeight="1">
      <c r="B23" s="86">
        <f t="shared" si="6"/>
        <v>20</v>
      </c>
      <c r="C23" s="35">
        <f t="shared" si="7"/>
        <v>0.19999999999998863</v>
      </c>
      <c r="D23" s="36">
        <f t="shared" si="5"/>
        <v>133.64000000000001</v>
      </c>
      <c r="E23" s="40" t="s">
        <v>18</v>
      </c>
      <c r="F23" s="45"/>
      <c r="G23" s="47" t="s">
        <v>32</v>
      </c>
      <c r="H23" s="52">
        <v>190</v>
      </c>
      <c r="J23" s="76">
        <v>0.2</v>
      </c>
      <c r="K23" s="9">
        <f t="shared" si="2"/>
        <v>133.64000000000001</v>
      </c>
    </row>
    <row r="24" spans="2:13" ht="27" customHeight="1">
      <c r="B24" s="86">
        <f t="shared" si="6"/>
        <v>21</v>
      </c>
      <c r="C24" s="35">
        <f t="shared" si="7"/>
        <v>15</v>
      </c>
      <c r="D24" s="38">
        <f t="shared" si="5"/>
        <v>148.64000000000001</v>
      </c>
      <c r="E24" s="40" t="s">
        <v>94</v>
      </c>
      <c r="F24" s="45"/>
      <c r="G24" s="47" t="s">
        <v>33</v>
      </c>
      <c r="H24" s="52">
        <v>88</v>
      </c>
      <c r="J24" s="76">
        <v>15</v>
      </c>
      <c r="K24" s="9">
        <f t="shared" si="2"/>
        <v>148.64000000000001</v>
      </c>
    </row>
    <row r="25" spans="2:13" ht="70.5" customHeight="1">
      <c r="B25" s="87">
        <f t="shared" si="6"/>
        <v>22</v>
      </c>
      <c r="C25" s="37">
        <f t="shared" si="7"/>
        <v>2.9000000000000057</v>
      </c>
      <c r="D25" s="34">
        <f t="shared" si="5"/>
        <v>151.54000000000002</v>
      </c>
      <c r="E25" s="39" t="s">
        <v>96</v>
      </c>
      <c r="F25" s="49">
        <f>D25-D14</f>
        <v>80.700000000000017</v>
      </c>
      <c r="G25" s="50" t="s">
        <v>34</v>
      </c>
      <c r="H25" s="51">
        <v>8</v>
      </c>
      <c r="J25" s="76">
        <v>2.9</v>
      </c>
      <c r="K25" s="9">
        <f t="shared" si="2"/>
        <v>151.54000000000002</v>
      </c>
      <c r="M25" s="9" t="str">
        <f>K104</f>
        <v xml:space="preserve">       2     152km         02/12 09:28               02/12 15:08        </v>
      </c>
    </row>
    <row r="26" spans="2:13" s="10" customFormat="1" ht="30" customHeight="1">
      <c r="B26" s="86">
        <f t="shared" si="6"/>
        <v>23</v>
      </c>
      <c r="C26" s="35">
        <f t="shared" ref="C26:C42" si="8">D26-D25</f>
        <v>2.9000000000000057</v>
      </c>
      <c r="D26" s="38">
        <f t="shared" ref="D26:D42" si="9">K26</f>
        <v>154.44000000000003</v>
      </c>
      <c r="E26" s="40" t="s">
        <v>94</v>
      </c>
      <c r="F26" s="56"/>
      <c r="G26" s="57" t="s">
        <v>38</v>
      </c>
      <c r="H26" s="52">
        <f>H24</f>
        <v>88</v>
      </c>
      <c r="J26" s="77">
        <f>J25</f>
        <v>2.9</v>
      </c>
      <c r="K26" s="9">
        <f t="shared" si="2"/>
        <v>154.44000000000003</v>
      </c>
      <c r="M26" s="80" t="s">
        <v>70</v>
      </c>
    </row>
    <row r="27" spans="2:13" s="10" customFormat="1" ht="30" customHeight="1">
      <c r="B27" s="86">
        <f t="shared" si="6"/>
        <v>24</v>
      </c>
      <c r="C27" s="35">
        <f t="shared" si="8"/>
        <v>15</v>
      </c>
      <c r="D27" s="38">
        <f t="shared" si="9"/>
        <v>169.44000000000003</v>
      </c>
      <c r="E27" s="40" t="s">
        <v>97</v>
      </c>
      <c r="F27" s="56"/>
      <c r="G27" s="57" t="s">
        <v>98</v>
      </c>
      <c r="H27" s="52">
        <f>H23</f>
        <v>190</v>
      </c>
      <c r="J27" s="77">
        <f>J24</f>
        <v>15</v>
      </c>
      <c r="K27" s="9">
        <f t="shared" si="2"/>
        <v>169.44000000000003</v>
      </c>
    </row>
    <row r="28" spans="2:13" s="10" customFormat="1" ht="30" customHeight="1">
      <c r="B28" s="86">
        <f t="shared" si="6"/>
        <v>25</v>
      </c>
      <c r="C28" s="35">
        <f t="shared" si="8"/>
        <v>0.19999999999998863</v>
      </c>
      <c r="D28" s="38">
        <f t="shared" si="9"/>
        <v>169.64000000000001</v>
      </c>
      <c r="E28" s="40" t="s">
        <v>94</v>
      </c>
      <c r="F28" s="56"/>
      <c r="G28" s="57" t="s">
        <v>98</v>
      </c>
      <c r="H28" s="52">
        <f>H22</f>
        <v>194</v>
      </c>
      <c r="J28" s="77">
        <f>J23</f>
        <v>0.2</v>
      </c>
      <c r="K28" s="9">
        <f t="shared" si="2"/>
        <v>169.64000000000001</v>
      </c>
    </row>
    <row r="29" spans="2:13" s="10" customFormat="1" ht="30" customHeight="1">
      <c r="B29" s="86">
        <f t="shared" si="6"/>
        <v>26</v>
      </c>
      <c r="C29" s="35">
        <f t="shared" si="8"/>
        <v>3.5</v>
      </c>
      <c r="D29" s="38">
        <f t="shared" si="9"/>
        <v>173.14000000000001</v>
      </c>
      <c r="E29" s="40" t="s">
        <v>95</v>
      </c>
      <c r="F29" s="56"/>
      <c r="G29" s="57" t="s">
        <v>98</v>
      </c>
      <c r="H29" s="52">
        <v>5</v>
      </c>
      <c r="J29" s="77">
        <f>J22</f>
        <v>3.5</v>
      </c>
      <c r="K29" s="9">
        <f t="shared" si="2"/>
        <v>173.14000000000001</v>
      </c>
    </row>
    <row r="30" spans="2:13" s="10" customFormat="1" ht="30" customHeight="1">
      <c r="B30" s="86">
        <f t="shared" si="6"/>
        <v>27</v>
      </c>
      <c r="C30" s="35">
        <f t="shared" si="8"/>
        <v>7.8000000000000114</v>
      </c>
      <c r="D30" s="38">
        <f t="shared" si="9"/>
        <v>180.94000000000003</v>
      </c>
      <c r="E30" s="40" t="s">
        <v>94</v>
      </c>
      <c r="F30" s="56"/>
      <c r="G30" s="57" t="s">
        <v>98</v>
      </c>
      <c r="H30" s="52">
        <f>H20</f>
        <v>250</v>
      </c>
      <c r="J30" s="77">
        <f>J21</f>
        <v>7.8</v>
      </c>
      <c r="K30" s="9">
        <f t="shared" si="2"/>
        <v>180.94000000000003</v>
      </c>
    </row>
    <row r="31" spans="2:13" s="10" customFormat="1" ht="30" customHeight="1">
      <c r="B31" s="86">
        <f t="shared" si="6"/>
        <v>28</v>
      </c>
      <c r="C31" s="35">
        <f t="shared" si="8"/>
        <v>2.6999999999999886</v>
      </c>
      <c r="D31" s="38">
        <f t="shared" si="9"/>
        <v>183.64000000000001</v>
      </c>
      <c r="E31" s="40" t="s">
        <v>94</v>
      </c>
      <c r="F31" s="56"/>
      <c r="G31" s="57" t="s">
        <v>98</v>
      </c>
      <c r="H31" s="52">
        <f>H19</f>
        <v>210</v>
      </c>
      <c r="J31" s="77">
        <f>J20</f>
        <v>2.7</v>
      </c>
      <c r="K31" s="9">
        <f t="shared" si="2"/>
        <v>183.64000000000001</v>
      </c>
    </row>
    <row r="32" spans="2:13" s="10" customFormat="1" ht="30" customHeight="1">
      <c r="B32" s="86">
        <f t="shared" si="6"/>
        <v>29</v>
      </c>
      <c r="C32" s="35">
        <f t="shared" si="8"/>
        <v>8.6999999999999886</v>
      </c>
      <c r="D32" s="38">
        <f t="shared" si="9"/>
        <v>192.34</v>
      </c>
      <c r="E32" s="40" t="s">
        <v>94</v>
      </c>
      <c r="F32" s="56"/>
      <c r="G32" s="57" t="s">
        <v>98</v>
      </c>
      <c r="H32" s="52">
        <f>H18</f>
        <v>130</v>
      </c>
      <c r="J32" s="77">
        <f>J19</f>
        <v>8.6999999999999993</v>
      </c>
      <c r="K32" s="9">
        <f t="shared" si="2"/>
        <v>192.34</v>
      </c>
    </row>
    <row r="33" spans="2:20" s="10" customFormat="1" ht="30" customHeight="1">
      <c r="B33" s="86">
        <f t="shared" si="6"/>
        <v>30</v>
      </c>
      <c r="C33" s="35">
        <f t="shared" si="8"/>
        <v>3.4000000000000057</v>
      </c>
      <c r="D33" s="38">
        <f t="shared" si="9"/>
        <v>195.74</v>
      </c>
      <c r="E33" s="40" t="s">
        <v>94</v>
      </c>
      <c r="F33" s="56"/>
      <c r="G33" s="57" t="s">
        <v>98</v>
      </c>
      <c r="H33" s="52">
        <f>H17</f>
        <v>80</v>
      </c>
      <c r="J33" s="77">
        <f>J18</f>
        <v>3.4</v>
      </c>
      <c r="K33" s="9">
        <f t="shared" si="2"/>
        <v>195.74</v>
      </c>
    </row>
    <row r="34" spans="2:20" s="10" customFormat="1" ht="30" customHeight="1">
      <c r="B34" s="86">
        <f t="shared" si="6"/>
        <v>31</v>
      </c>
      <c r="C34" s="35">
        <f t="shared" si="8"/>
        <v>5.5</v>
      </c>
      <c r="D34" s="38">
        <f t="shared" si="9"/>
        <v>201.24</v>
      </c>
      <c r="E34" s="40" t="s">
        <v>99</v>
      </c>
      <c r="F34" s="56"/>
      <c r="G34" s="58" t="s">
        <v>100</v>
      </c>
      <c r="H34" s="52">
        <f>H16</f>
        <v>5</v>
      </c>
      <c r="J34" s="77">
        <f>J17</f>
        <v>5.5</v>
      </c>
      <c r="K34" s="9">
        <f t="shared" si="2"/>
        <v>201.24</v>
      </c>
    </row>
    <row r="35" spans="2:20" s="10" customFormat="1" ht="30" customHeight="1">
      <c r="B35" s="86">
        <f t="shared" si="6"/>
        <v>32</v>
      </c>
      <c r="C35" s="35">
        <f t="shared" si="8"/>
        <v>26.599999999999994</v>
      </c>
      <c r="D35" s="38">
        <f t="shared" si="9"/>
        <v>227.84</v>
      </c>
      <c r="E35" s="40" t="s">
        <v>39</v>
      </c>
      <c r="F35" s="56"/>
      <c r="G35" s="58" t="str">
        <f>G14</f>
        <v>国329</v>
      </c>
      <c r="H35" s="52">
        <v>60</v>
      </c>
      <c r="J35" s="77">
        <f>J16</f>
        <v>26.6</v>
      </c>
      <c r="K35" s="9">
        <f t="shared" si="2"/>
        <v>227.84</v>
      </c>
    </row>
    <row r="36" spans="2:20" ht="84" customHeight="1">
      <c r="B36" s="87">
        <f t="shared" si="0"/>
        <v>33</v>
      </c>
      <c r="C36" s="37">
        <f>D36-D35</f>
        <v>4.4000000000000057</v>
      </c>
      <c r="D36" s="34">
        <f t="shared" si="9"/>
        <v>232.24</v>
      </c>
      <c r="E36" s="39" t="s">
        <v>101</v>
      </c>
      <c r="F36" s="32">
        <f>D36-D25</f>
        <v>80.699999999999989</v>
      </c>
      <c r="G36" s="32" t="s">
        <v>26</v>
      </c>
      <c r="H36" s="51">
        <v>50</v>
      </c>
      <c r="I36" s="10"/>
      <c r="J36" s="76">
        <f>J15</f>
        <v>4.4000000000000004</v>
      </c>
      <c r="K36" s="9">
        <f t="shared" ref="K36" si="10">K35+J36</f>
        <v>232.24</v>
      </c>
      <c r="L36" s="10"/>
      <c r="M36" s="10" t="str">
        <f>K106</f>
        <v xml:space="preserve">       3     232km         02/12 11:53               02/12 20:28        </v>
      </c>
      <c r="N36" s="10"/>
      <c r="O36" s="10"/>
      <c r="P36" s="10"/>
      <c r="Q36" s="10"/>
      <c r="R36" s="10"/>
      <c r="S36" s="10"/>
      <c r="T36" s="10"/>
    </row>
    <row r="37" spans="2:20" s="10" customFormat="1" ht="30" customHeight="1">
      <c r="B37" s="86">
        <f t="shared" si="6"/>
        <v>34</v>
      </c>
      <c r="C37" s="35">
        <f t="shared" si="8"/>
        <v>25.199999999999989</v>
      </c>
      <c r="D37" s="38">
        <f t="shared" si="9"/>
        <v>257.44</v>
      </c>
      <c r="E37" s="41" t="s">
        <v>102</v>
      </c>
      <c r="F37" s="31" t="s">
        <v>25</v>
      </c>
      <c r="G37" s="31" t="s">
        <v>26</v>
      </c>
      <c r="H37" s="52">
        <f>H13</f>
        <v>2</v>
      </c>
      <c r="J37" s="77">
        <f>J14</f>
        <v>25.2</v>
      </c>
      <c r="K37" s="9">
        <f t="shared" si="2"/>
        <v>257.44</v>
      </c>
      <c r="M37" s="80" t="s">
        <v>71</v>
      </c>
    </row>
    <row r="38" spans="2:20" s="10" customFormat="1" ht="30" customHeight="1">
      <c r="B38" s="86">
        <f t="shared" si="6"/>
        <v>35</v>
      </c>
      <c r="C38" s="35">
        <f t="shared" si="8"/>
        <v>1.3999999999999773</v>
      </c>
      <c r="D38" s="38">
        <f t="shared" si="9"/>
        <v>258.83999999999997</v>
      </c>
      <c r="E38" s="42" t="s">
        <v>103</v>
      </c>
      <c r="F38" s="56"/>
      <c r="G38" s="57" t="s">
        <v>104</v>
      </c>
      <c r="H38" s="52">
        <f>H12</f>
        <v>2</v>
      </c>
      <c r="J38" s="77">
        <f>J13</f>
        <v>1.4</v>
      </c>
      <c r="K38" s="9">
        <f t="shared" si="2"/>
        <v>258.83999999999997</v>
      </c>
    </row>
    <row r="39" spans="2:20" s="10" customFormat="1" ht="30" customHeight="1">
      <c r="B39" s="86">
        <f t="shared" si="6"/>
        <v>36</v>
      </c>
      <c r="C39" s="35">
        <f t="shared" si="8"/>
        <v>2</v>
      </c>
      <c r="D39" s="38">
        <f t="shared" si="9"/>
        <v>260.83999999999997</v>
      </c>
      <c r="E39" s="40" t="s">
        <v>40</v>
      </c>
      <c r="F39" s="31" t="s">
        <v>25</v>
      </c>
      <c r="G39" s="58" t="str">
        <f>G10</f>
        <v>県75</v>
      </c>
      <c r="H39" s="52">
        <f>H11</f>
        <v>30</v>
      </c>
      <c r="J39" s="77">
        <f>J12</f>
        <v>2</v>
      </c>
      <c r="K39" s="9">
        <f t="shared" si="2"/>
        <v>260.83999999999997</v>
      </c>
    </row>
    <row r="40" spans="2:20" s="10" customFormat="1" ht="30" customHeight="1">
      <c r="B40" s="86">
        <f t="shared" si="6"/>
        <v>37</v>
      </c>
      <c r="C40" s="35">
        <f t="shared" si="8"/>
        <v>5.1999999999999886</v>
      </c>
      <c r="D40" s="38">
        <f t="shared" si="9"/>
        <v>266.03999999999996</v>
      </c>
      <c r="E40" s="41" t="s">
        <v>105</v>
      </c>
      <c r="F40" s="31" t="s">
        <v>25</v>
      </c>
      <c r="G40" s="31" t="s">
        <v>88</v>
      </c>
      <c r="H40" s="52">
        <f>H10</f>
        <v>20</v>
      </c>
      <c r="J40" s="77">
        <f>J11</f>
        <v>5.2</v>
      </c>
      <c r="K40" s="9">
        <f t="shared" si="2"/>
        <v>266.03999999999996</v>
      </c>
    </row>
    <row r="41" spans="2:20" s="10" customFormat="1" ht="30" customHeight="1">
      <c r="B41" s="86">
        <f t="shared" si="6"/>
        <v>38</v>
      </c>
      <c r="C41" s="35">
        <f t="shared" si="8"/>
        <v>2.1000000000000227</v>
      </c>
      <c r="D41" s="38">
        <f t="shared" si="9"/>
        <v>268.14</v>
      </c>
      <c r="E41" s="40" t="s">
        <v>106</v>
      </c>
      <c r="F41" s="31" t="s">
        <v>25</v>
      </c>
      <c r="G41" s="31" t="s">
        <v>107</v>
      </c>
      <c r="H41" s="52">
        <v>25</v>
      </c>
      <c r="J41" s="77">
        <v>2.1</v>
      </c>
      <c r="K41" s="9">
        <f t="shared" si="2"/>
        <v>268.14</v>
      </c>
    </row>
    <row r="42" spans="2:20" s="10" customFormat="1" ht="30" customHeight="1">
      <c r="B42" s="86">
        <f t="shared" si="6"/>
        <v>39</v>
      </c>
      <c r="C42" s="35">
        <f t="shared" si="8"/>
        <v>4.8000000000000114</v>
      </c>
      <c r="D42" s="38">
        <f t="shared" si="9"/>
        <v>272.94</v>
      </c>
      <c r="E42" s="40" t="s">
        <v>108</v>
      </c>
      <c r="F42" s="45"/>
      <c r="G42" s="31" t="s">
        <v>109</v>
      </c>
      <c r="H42" s="52">
        <v>2</v>
      </c>
      <c r="J42" s="77">
        <v>4.8</v>
      </c>
      <c r="K42" s="9">
        <f t="shared" si="2"/>
        <v>272.94</v>
      </c>
    </row>
    <row r="43" spans="2:20" s="10" customFormat="1" ht="30" customHeight="1">
      <c r="B43" s="86">
        <f t="shared" si="6"/>
        <v>40</v>
      </c>
      <c r="C43" s="35">
        <f t="shared" ref="C43:C63" si="11">D43-D42</f>
        <v>0.30000000000001137</v>
      </c>
      <c r="D43" s="38">
        <f t="shared" ref="D43:D63" si="12">K43</f>
        <v>273.24</v>
      </c>
      <c r="E43" s="41" t="s">
        <v>41</v>
      </c>
      <c r="F43" s="56"/>
      <c r="G43" s="31" t="s">
        <v>87</v>
      </c>
      <c r="H43" s="52">
        <v>5</v>
      </c>
      <c r="J43" s="77">
        <v>0.3</v>
      </c>
      <c r="K43" s="9">
        <f t="shared" si="2"/>
        <v>273.24</v>
      </c>
    </row>
    <row r="44" spans="2:20" s="10" customFormat="1" ht="87" customHeight="1">
      <c r="B44" s="88">
        <f t="shared" si="0"/>
        <v>41</v>
      </c>
      <c r="C44" s="59">
        <f t="shared" si="11"/>
        <v>0.17000000000001592</v>
      </c>
      <c r="D44" s="60">
        <f t="shared" si="12"/>
        <v>273.41000000000003</v>
      </c>
      <c r="E44" s="61" t="s">
        <v>141</v>
      </c>
      <c r="F44" s="32">
        <f>D44-D36</f>
        <v>41.170000000000016</v>
      </c>
      <c r="G44" s="69" t="s">
        <v>87</v>
      </c>
      <c r="H44" s="62">
        <v>5</v>
      </c>
      <c r="J44" s="77">
        <v>0.17</v>
      </c>
      <c r="K44" s="9">
        <f t="shared" si="2"/>
        <v>273.41000000000003</v>
      </c>
    </row>
    <row r="45" spans="2:20" s="10" customFormat="1" ht="30" customHeight="1">
      <c r="B45" s="86">
        <f t="shared" si="6"/>
        <v>42</v>
      </c>
      <c r="C45" s="35">
        <f t="shared" si="11"/>
        <v>4.6000000000000227</v>
      </c>
      <c r="D45" s="38">
        <f t="shared" si="12"/>
        <v>278.01000000000005</v>
      </c>
      <c r="E45" s="40" t="s">
        <v>43</v>
      </c>
      <c r="F45" s="45" t="s">
        <v>25</v>
      </c>
      <c r="G45" s="31" t="s">
        <v>110</v>
      </c>
      <c r="H45" s="52">
        <v>5</v>
      </c>
      <c r="J45" s="77">
        <v>4.5999999999999996</v>
      </c>
      <c r="K45" s="9">
        <f t="shared" si="2"/>
        <v>278.01000000000005</v>
      </c>
    </row>
    <row r="46" spans="2:20" s="10" customFormat="1" ht="30" customHeight="1">
      <c r="B46" s="86">
        <f t="shared" si="6"/>
        <v>43</v>
      </c>
      <c r="C46" s="35">
        <f t="shared" si="11"/>
        <v>0.68000000000000682</v>
      </c>
      <c r="D46" s="38">
        <f t="shared" si="12"/>
        <v>278.69000000000005</v>
      </c>
      <c r="E46" s="40" t="s">
        <v>111</v>
      </c>
      <c r="F46" s="31" t="s">
        <v>25</v>
      </c>
      <c r="G46" s="58" t="str">
        <f>G17</f>
        <v>県70</v>
      </c>
      <c r="H46" s="52">
        <v>2</v>
      </c>
      <c r="J46" s="77">
        <v>0.68</v>
      </c>
      <c r="K46" s="9">
        <f t="shared" si="2"/>
        <v>278.69000000000005</v>
      </c>
    </row>
    <row r="47" spans="2:20" s="10" customFormat="1" ht="30" customHeight="1">
      <c r="B47" s="86">
        <f t="shared" si="6"/>
        <v>44</v>
      </c>
      <c r="C47" s="35">
        <f t="shared" si="11"/>
        <v>7.6000000000000227</v>
      </c>
      <c r="D47" s="38">
        <f t="shared" si="12"/>
        <v>286.29000000000008</v>
      </c>
      <c r="E47" s="63" t="s">
        <v>45</v>
      </c>
      <c r="F47" s="64" t="s">
        <v>25</v>
      </c>
      <c r="G47" s="47" t="s">
        <v>26</v>
      </c>
      <c r="H47" s="65">
        <v>3</v>
      </c>
      <c r="J47" s="76">
        <v>7.6</v>
      </c>
      <c r="K47" s="9">
        <f t="shared" si="2"/>
        <v>286.29000000000008</v>
      </c>
    </row>
    <row r="48" spans="2:20" s="10" customFormat="1" ht="30" customHeight="1">
      <c r="B48" s="86">
        <f t="shared" si="6"/>
        <v>45</v>
      </c>
      <c r="C48" s="35">
        <f t="shared" si="11"/>
        <v>8.3999999999999773</v>
      </c>
      <c r="D48" s="38">
        <f t="shared" si="12"/>
        <v>294.69000000000005</v>
      </c>
      <c r="E48" s="66" t="s">
        <v>46</v>
      </c>
      <c r="F48" s="64" t="s">
        <v>25</v>
      </c>
      <c r="G48" s="47" t="s">
        <v>104</v>
      </c>
      <c r="H48" s="65">
        <v>7</v>
      </c>
      <c r="J48" s="76">
        <v>8.4</v>
      </c>
      <c r="K48" s="9">
        <f t="shared" si="2"/>
        <v>294.69000000000005</v>
      </c>
    </row>
    <row r="49" spans="2:13" s="10" customFormat="1" ht="30" customHeight="1">
      <c r="B49" s="86">
        <f t="shared" si="6"/>
        <v>46</v>
      </c>
      <c r="C49" s="35">
        <f t="shared" si="11"/>
        <v>2.6999999999999886</v>
      </c>
      <c r="D49" s="38">
        <f t="shared" si="12"/>
        <v>297.39000000000004</v>
      </c>
      <c r="E49" s="63" t="s">
        <v>47</v>
      </c>
      <c r="F49" s="64"/>
      <c r="G49" s="3" t="s">
        <v>30</v>
      </c>
      <c r="H49" s="65">
        <v>5</v>
      </c>
      <c r="J49" s="76">
        <v>2.7</v>
      </c>
      <c r="K49" s="9">
        <f t="shared" si="2"/>
        <v>297.39000000000004</v>
      </c>
    </row>
    <row r="50" spans="2:13" s="10" customFormat="1" ht="30" customHeight="1">
      <c r="B50" s="86">
        <f t="shared" si="6"/>
        <v>47</v>
      </c>
      <c r="C50" s="35">
        <f t="shared" si="11"/>
        <v>4.3000000000006366E-2</v>
      </c>
      <c r="D50" s="38">
        <f t="shared" si="12"/>
        <v>297.43300000000005</v>
      </c>
      <c r="E50" s="40" t="s">
        <v>44</v>
      </c>
      <c r="F50" s="64"/>
      <c r="G50" s="3" t="s">
        <v>48</v>
      </c>
      <c r="H50" s="65">
        <v>5</v>
      </c>
      <c r="J50" s="76">
        <v>4.2999999999999997E-2</v>
      </c>
      <c r="K50" s="9">
        <f t="shared" si="2"/>
        <v>297.43300000000005</v>
      </c>
    </row>
    <row r="51" spans="2:13" s="10" customFormat="1" ht="30" customHeight="1">
      <c r="B51" s="86">
        <f t="shared" si="6"/>
        <v>48</v>
      </c>
      <c r="C51" s="35">
        <f t="shared" si="11"/>
        <v>3.1000000000000227</v>
      </c>
      <c r="D51" s="38">
        <f t="shared" si="12"/>
        <v>300.53300000000007</v>
      </c>
      <c r="E51" s="63" t="s">
        <v>49</v>
      </c>
      <c r="F51" s="64" t="s">
        <v>25</v>
      </c>
      <c r="G51" s="3" t="s">
        <v>48</v>
      </c>
      <c r="H51" s="65">
        <v>5</v>
      </c>
      <c r="J51" s="76">
        <v>3.1</v>
      </c>
      <c r="K51" s="9">
        <f t="shared" si="2"/>
        <v>300.53300000000007</v>
      </c>
    </row>
    <row r="52" spans="2:13" s="10" customFormat="1" ht="30" customHeight="1">
      <c r="B52" s="86">
        <f t="shared" si="6"/>
        <v>49</v>
      </c>
      <c r="C52" s="35">
        <f t="shared" si="11"/>
        <v>0.51999999999998181</v>
      </c>
      <c r="D52" s="38">
        <f t="shared" si="12"/>
        <v>301.05300000000005</v>
      </c>
      <c r="E52" s="63" t="s">
        <v>50</v>
      </c>
      <c r="F52" s="64" t="s">
        <v>25</v>
      </c>
      <c r="G52" s="47" t="s">
        <v>51</v>
      </c>
      <c r="H52" s="65">
        <v>20</v>
      </c>
      <c r="J52" s="76">
        <v>0.52</v>
      </c>
      <c r="K52" s="9">
        <f t="shared" si="2"/>
        <v>301.05300000000005</v>
      </c>
    </row>
    <row r="53" spans="2:13" s="10" customFormat="1" ht="30" customHeight="1">
      <c r="B53" s="86">
        <f t="shared" si="6"/>
        <v>50</v>
      </c>
      <c r="C53" s="35">
        <f t="shared" si="11"/>
        <v>4</v>
      </c>
      <c r="D53" s="38">
        <f t="shared" si="12"/>
        <v>305.05300000000005</v>
      </c>
      <c r="E53" s="63" t="s">
        <v>52</v>
      </c>
      <c r="F53" s="64" t="s">
        <v>25</v>
      </c>
      <c r="G53" s="47" t="s">
        <v>53</v>
      </c>
      <c r="H53" s="65">
        <v>30</v>
      </c>
      <c r="J53" s="76">
        <v>4</v>
      </c>
      <c r="K53" s="9">
        <f t="shared" si="2"/>
        <v>305.05300000000005</v>
      </c>
    </row>
    <row r="54" spans="2:13" s="10" customFormat="1" ht="30" customHeight="1">
      <c r="B54" s="86">
        <f t="shared" si="6"/>
        <v>51</v>
      </c>
      <c r="C54" s="35">
        <f t="shared" si="11"/>
        <v>0.80000000000001137</v>
      </c>
      <c r="D54" s="38">
        <f t="shared" si="12"/>
        <v>305.85300000000007</v>
      </c>
      <c r="E54" s="63" t="s">
        <v>54</v>
      </c>
      <c r="F54" s="64" t="s">
        <v>25</v>
      </c>
      <c r="G54" s="47" t="s">
        <v>55</v>
      </c>
      <c r="H54" s="65">
        <v>45</v>
      </c>
      <c r="J54" s="76">
        <v>0.8</v>
      </c>
      <c r="K54" s="9">
        <f t="shared" si="2"/>
        <v>305.85300000000007</v>
      </c>
    </row>
    <row r="55" spans="2:13" s="10" customFormat="1" ht="30" customHeight="1">
      <c r="B55" s="86">
        <f t="shared" si="6"/>
        <v>52</v>
      </c>
      <c r="C55" s="35">
        <f t="shared" si="11"/>
        <v>3.5</v>
      </c>
      <c r="D55" s="38">
        <f t="shared" si="12"/>
        <v>309.35300000000007</v>
      </c>
      <c r="E55" s="42" t="s">
        <v>112</v>
      </c>
      <c r="F55" s="64"/>
      <c r="G55" s="3" t="s">
        <v>104</v>
      </c>
      <c r="H55" s="65">
        <v>35</v>
      </c>
      <c r="J55" s="76">
        <v>3.5</v>
      </c>
      <c r="K55" s="9">
        <f t="shared" si="2"/>
        <v>309.35300000000007</v>
      </c>
    </row>
    <row r="56" spans="2:13" s="10" customFormat="1" ht="30" customHeight="1">
      <c r="B56" s="86">
        <f t="shared" si="6"/>
        <v>53</v>
      </c>
      <c r="C56" s="35">
        <f t="shared" si="11"/>
        <v>1.1999999999999886</v>
      </c>
      <c r="D56" s="38">
        <f t="shared" si="12"/>
        <v>310.55300000000005</v>
      </c>
      <c r="E56" s="63" t="s">
        <v>56</v>
      </c>
      <c r="F56" s="64" t="s">
        <v>25</v>
      </c>
      <c r="G56" s="3" t="s">
        <v>57</v>
      </c>
      <c r="H56" s="65">
        <v>38</v>
      </c>
      <c r="J56" s="76">
        <v>1.2</v>
      </c>
      <c r="K56" s="9">
        <f t="shared" si="2"/>
        <v>310.55300000000005</v>
      </c>
    </row>
    <row r="57" spans="2:13" s="10" customFormat="1" ht="95.25" customHeight="1">
      <c r="B57" s="87">
        <f>B56+1</f>
        <v>54</v>
      </c>
      <c r="C57" s="59">
        <f>D57-D56</f>
        <v>7.3000000000000114</v>
      </c>
      <c r="D57" s="60">
        <f t="shared" si="12"/>
        <v>317.85300000000007</v>
      </c>
      <c r="E57" s="67" t="s">
        <v>113</v>
      </c>
      <c r="F57" s="68">
        <f>D57-D44</f>
        <v>44.44300000000004</v>
      </c>
      <c r="G57" s="69" t="s">
        <v>57</v>
      </c>
      <c r="H57" s="70">
        <v>25</v>
      </c>
      <c r="J57" s="76">
        <v>7.3</v>
      </c>
      <c r="K57" s="9">
        <f t="shared" si="2"/>
        <v>317.85300000000007</v>
      </c>
      <c r="M57" s="10" t="str">
        <f>K108</f>
        <v xml:space="preserve">       4     318km         02/12 14:34               02/13 02:12        </v>
      </c>
    </row>
    <row r="58" spans="2:13" s="10" customFormat="1" ht="30" customHeight="1">
      <c r="B58" s="86">
        <f t="shared" si="6"/>
        <v>55</v>
      </c>
      <c r="C58" s="35">
        <f t="shared" si="11"/>
        <v>5</v>
      </c>
      <c r="D58" s="38">
        <f t="shared" si="12"/>
        <v>322.85300000000007</v>
      </c>
      <c r="E58" s="63" t="s">
        <v>58</v>
      </c>
      <c r="F58" s="64" t="s">
        <v>25</v>
      </c>
      <c r="G58" s="47" t="s">
        <v>31</v>
      </c>
      <c r="H58" s="65">
        <v>4</v>
      </c>
      <c r="J58" s="77">
        <v>5</v>
      </c>
      <c r="K58" s="9">
        <f t="shared" si="2"/>
        <v>322.85300000000007</v>
      </c>
      <c r="M58" s="10" t="s">
        <v>74</v>
      </c>
    </row>
    <row r="59" spans="2:13" s="10" customFormat="1" ht="30" customHeight="1">
      <c r="B59" s="86">
        <f t="shared" si="6"/>
        <v>56</v>
      </c>
      <c r="C59" s="35">
        <f t="shared" ref="C59" si="13">D59-D58</f>
        <v>6.5</v>
      </c>
      <c r="D59" s="38">
        <f t="shared" si="12"/>
        <v>329.35300000000007</v>
      </c>
      <c r="E59" s="41" t="s">
        <v>72</v>
      </c>
      <c r="F59" s="64" t="s">
        <v>25</v>
      </c>
      <c r="G59" s="47" t="s">
        <v>114</v>
      </c>
      <c r="H59" s="65">
        <v>2</v>
      </c>
      <c r="J59" s="77">
        <v>6.5</v>
      </c>
      <c r="K59" s="9">
        <f t="shared" si="2"/>
        <v>329.35300000000007</v>
      </c>
    </row>
    <row r="60" spans="2:13" s="10" customFormat="1" ht="30" customHeight="1">
      <c r="B60" s="86">
        <f t="shared" si="6"/>
        <v>57</v>
      </c>
      <c r="C60" s="35">
        <f t="shared" si="11"/>
        <v>6.6999999999999886</v>
      </c>
      <c r="D60" s="38">
        <f t="shared" si="12"/>
        <v>336.05300000000005</v>
      </c>
      <c r="E60" s="72" t="s">
        <v>115</v>
      </c>
      <c r="F60" s="73" t="s">
        <v>25</v>
      </c>
      <c r="G60" s="31" t="s">
        <v>34</v>
      </c>
      <c r="H60" s="65">
        <v>4</v>
      </c>
      <c r="I60" s="71"/>
      <c r="J60" s="76">
        <v>6.7</v>
      </c>
      <c r="K60" s="9">
        <f t="shared" si="2"/>
        <v>336.05300000000005</v>
      </c>
    </row>
    <row r="61" spans="2:13" s="10" customFormat="1" ht="30" customHeight="1">
      <c r="B61" s="86">
        <f t="shared" si="6"/>
        <v>58</v>
      </c>
      <c r="C61" s="35">
        <f t="shared" si="11"/>
        <v>8.8000000000000114</v>
      </c>
      <c r="D61" s="38">
        <f t="shared" si="12"/>
        <v>344.85300000000007</v>
      </c>
      <c r="E61" s="72" t="s">
        <v>116</v>
      </c>
      <c r="F61" s="73" t="s">
        <v>27</v>
      </c>
      <c r="G61" s="31" t="s">
        <v>34</v>
      </c>
      <c r="H61" s="65">
        <v>7</v>
      </c>
      <c r="I61" s="71"/>
      <c r="J61" s="76">
        <v>8.8000000000000007</v>
      </c>
      <c r="K61" s="9">
        <f t="shared" si="2"/>
        <v>344.85300000000007</v>
      </c>
    </row>
    <row r="62" spans="2:13" s="10" customFormat="1" ht="30" customHeight="1">
      <c r="B62" s="86">
        <f t="shared" si="6"/>
        <v>59</v>
      </c>
      <c r="C62" s="35">
        <f t="shared" si="11"/>
        <v>19.5</v>
      </c>
      <c r="D62" s="38">
        <f t="shared" si="12"/>
        <v>364.35300000000007</v>
      </c>
      <c r="E62" s="72" t="s">
        <v>117</v>
      </c>
      <c r="F62" s="73"/>
      <c r="G62" s="31" t="s">
        <v>34</v>
      </c>
      <c r="H62" s="65">
        <v>90</v>
      </c>
      <c r="I62" s="71"/>
      <c r="J62" s="76">
        <v>19.5</v>
      </c>
      <c r="K62" s="9">
        <f t="shared" si="2"/>
        <v>364.35300000000007</v>
      </c>
    </row>
    <row r="63" spans="2:13" s="10" customFormat="1" ht="30" customHeight="1">
      <c r="B63" s="86">
        <f t="shared" si="6"/>
        <v>60</v>
      </c>
      <c r="C63" s="35">
        <f t="shared" si="11"/>
        <v>4.8999999999999773</v>
      </c>
      <c r="D63" s="38">
        <f t="shared" si="12"/>
        <v>369.25300000000004</v>
      </c>
      <c r="E63" s="74" t="s">
        <v>118</v>
      </c>
      <c r="F63" s="73" t="s">
        <v>27</v>
      </c>
      <c r="G63" s="31" t="s">
        <v>60</v>
      </c>
      <c r="H63" s="65">
        <v>5</v>
      </c>
      <c r="I63" s="71"/>
      <c r="J63" s="76">
        <v>4.9000000000000004</v>
      </c>
      <c r="K63" s="9">
        <f t="shared" si="2"/>
        <v>369.25300000000004</v>
      </c>
    </row>
    <row r="64" spans="2:13" s="10" customFormat="1" ht="30" customHeight="1">
      <c r="B64" s="86">
        <f t="shared" si="6"/>
        <v>61</v>
      </c>
      <c r="C64" s="35">
        <f t="shared" ref="C64:C76" si="14">D64-D63</f>
        <v>7.6999999999999886</v>
      </c>
      <c r="D64" s="38">
        <f t="shared" ref="D64:D76" si="15">K64</f>
        <v>376.95300000000003</v>
      </c>
      <c r="E64" s="42" t="s">
        <v>61</v>
      </c>
      <c r="F64" s="73" t="s">
        <v>27</v>
      </c>
      <c r="G64" s="31" t="s">
        <v>59</v>
      </c>
      <c r="H64" s="65">
        <v>3</v>
      </c>
      <c r="I64" s="71"/>
      <c r="J64" s="76">
        <v>7.7</v>
      </c>
      <c r="K64" s="9">
        <f t="shared" si="2"/>
        <v>376.95300000000003</v>
      </c>
    </row>
    <row r="65" spans="2:13" s="10" customFormat="1" ht="30" customHeight="1">
      <c r="B65" s="86">
        <f t="shared" si="6"/>
        <v>62</v>
      </c>
      <c r="C65" s="35">
        <f t="shared" si="14"/>
        <v>5.6000000000000227</v>
      </c>
      <c r="D65" s="38">
        <f t="shared" si="15"/>
        <v>382.55300000000005</v>
      </c>
      <c r="E65" s="40" t="s">
        <v>119</v>
      </c>
      <c r="F65" s="73" t="s">
        <v>27</v>
      </c>
      <c r="G65" s="31" t="s">
        <v>59</v>
      </c>
      <c r="H65" s="52">
        <v>8</v>
      </c>
      <c r="I65" s="71"/>
      <c r="J65" s="76">
        <v>5.6</v>
      </c>
      <c r="K65" s="9">
        <f t="shared" si="2"/>
        <v>382.55300000000005</v>
      </c>
    </row>
    <row r="66" spans="2:13" s="10" customFormat="1" ht="30" customHeight="1">
      <c r="B66" s="86">
        <f t="shared" si="6"/>
        <v>63</v>
      </c>
      <c r="C66" s="35">
        <f t="shared" si="14"/>
        <v>19.899999999999977</v>
      </c>
      <c r="D66" s="38">
        <f t="shared" si="15"/>
        <v>402.45300000000003</v>
      </c>
      <c r="E66" s="42" t="s">
        <v>120</v>
      </c>
      <c r="F66" s="73" t="s">
        <v>27</v>
      </c>
      <c r="G66" s="31" t="s">
        <v>121</v>
      </c>
      <c r="H66" s="52">
        <v>7</v>
      </c>
      <c r="I66" s="71"/>
      <c r="J66" s="76">
        <v>19.899999999999999</v>
      </c>
      <c r="K66" s="9">
        <f t="shared" si="2"/>
        <v>402.45300000000003</v>
      </c>
    </row>
    <row r="67" spans="2:13" s="10" customFormat="1" ht="30" customHeight="1">
      <c r="B67" s="86">
        <f t="shared" si="6"/>
        <v>64</v>
      </c>
      <c r="C67" s="35">
        <f t="shared" si="14"/>
        <v>3</v>
      </c>
      <c r="D67" s="38">
        <f t="shared" si="15"/>
        <v>405.45300000000003</v>
      </c>
      <c r="E67" s="72" t="s">
        <v>122</v>
      </c>
      <c r="F67" s="73" t="s">
        <v>27</v>
      </c>
      <c r="G67" s="31" t="s">
        <v>121</v>
      </c>
      <c r="H67" s="52">
        <v>2</v>
      </c>
      <c r="I67" s="71"/>
      <c r="J67" s="76">
        <v>3</v>
      </c>
      <c r="K67" s="9">
        <f t="shared" si="2"/>
        <v>405.45300000000003</v>
      </c>
    </row>
    <row r="68" spans="2:13" s="10" customFormat="1" ht="68.25" customHeight="1">
      <c r="B68" s="88">
        <f t="shared" si="0"/>
        <v>65</v>
      </c>
      <c r="C68" s="59">
        <f t="shared" si="14"/>
        <v>14.600000000000023</v>
      </c>
      <c r="D68" s="60">
        <f t="shared" si="15"/>
        <v>420.05300000000005</v>
      </c>
      <c r="E68" s="61" t="s">
        <v>142</v>
      </c>
      <c r="F68" s="68">
        <f>D68-D57</f>
        <v>102.19999999999999</v>
      </c>
      <c r="G68" s="69" t="s">
        <v>123</v>
      </c>
      <c r="H68" s="62">
        <v>35</v>
      </c>
      <c r="I68" s="71"/>
      <c r="J68" s="76">
        <v>14.6</v>
      </c>
      <c r="K68" s="9">
        <f t="shared" si="2"/>
        <v>420.05300000000005</v>
      </c>
    </row>
    <row r="69" spans="2:13" s="10" customFormat="1" ht="30" customHeight="1">
      <c r="B69" s="86">
        <f t="shared" si="6"/>
        <v>66</v>
      </c>
      <c r="C69" s="35">
        <f t="shared" si="14"/>
        <v>12</v>
      </c>
      <c r="D69" s="38">
        <f t="shared" si="15"/>
        <v>432.05300000000005</v>
      </c>
      <c r="E69" s="63" t="s">
        <v>124</v>
      </c>
      <c r="F69" s="73"/>
      <c r="G69" s="31" t="s">
        <v>125</v>
      </c>
      <c r="H69" s="52">
        <v>40</v>
      </c>
      <c r="I69" s="71"/>
      <c r="J69" s="76">
        <v>12</v>
      </c>
      <c r="K69" s="9">
        <f t="shared" si="2"/>
        <v>432.05300000000005</v>
      </c>
    </row>
    <row r="70" spans="2:13" s="10" customFormat="1" ht="30" customHeight="1">
      <c r="B70" s="86">
        <f t="shared" si="6"/>
        <v>67</v>
      </c>
      <c r="C70" s="35">
        <f t="shared" si="14"/>
        <v>1.3999999999999773</v>
      </c>
      <c r="D70" s="38">
        <f t="shared" si="15"/>
        <v>433.45300000000003</v>
      </c>
      <c r="E70" s="63" t="s">
        <v>62</v>
      </c>
      <c r="F70" s="73"/>
      <c r="G70" s="31" t="s">
        <v>125</v>
      </c>
      <c r="H70" s="52">
        <v>37</v>
      </c>
      <c r="I70" s="71"/>
      <c r="J70" s="76">
        <v>1.4</v>
      </c>
      <c r="K70" s="9">
        <f t="shared" si="2"/>
        <v>433.45300000000003</v>
      </c>
    </row>
    <row r="71" spans="2:13" s="10" customFormat="1" ht="30" customHeight="1">
      <c r="B71" s="86">
        <f t="shared" si="6"/>
        <v>68</v>
      </c>
      <c r="C71" s="35">
        <f t="shared" si="14"/>
        <v>4</v>
      </c>
      <c r="D71" s="38">
        <f t="shared" si="15"/>
        <v>437.45300000000003</v>
      </c>
      <c r="E71" s="63" t="s">
        <v>63</v>
      </c>
      <c r="F71" s="73"/>
      <c r="G71" s="31" t="s">
        <v>126</v>
      </c>
      <c r="H71" s="52">
        <v>9</v>
      </c>
      <c r="I71" s="71"/>
      <c r="J71" s="76">
        <v>4</v>
      </c>
      <c r="K71" s="9">
        <f t="shared" si="2"/>
        <v>437.45300000000003</v>
      </c>
    </row>
    <row r="72" spans="2:13" s="10" customFormat="1" ht="30" customHeight="1">
      <c r="B72" s="86">
        <f t="shared" si="6"/>
        <v>69</v>
      </c>
      <c r="C72" s="35">
        <f t="shared" si="14"/>
        <v>2.5</v>
      </c>
      <c r="D72" s="38">
        <f t="shared" si="15"/>
        <v>439.95300000000003</v>
      </c>
      <c r="E72" s="63" t="s">
        <v>127</v>
      </c>
      <c r="F72" s="73" t="s">
        <v>27</v>
      </c>
      <c r="G72" s="31" t="s">
        <v>35</v>
      </c>
      <c r="H72" s="52">
        <v>2</v>
      </c>
      <c r="I72" s="71"/>
      <c r="J72" s="76">
        <v>2.5</v>
      </c>
      <c r="K72" s="9">
        <f t="shared" si="2"/>
        <v>439.95300000000003</v>
      </c>
    </row>
    <row r="73" spans="2:13" s="10" customFormat="1" ht="30" customHeight="1">
      <c r="B73" s="86">
        <f t="shared" si="6"/>
        <v>70</v>
      </c>
      <c r="C73" s="35">
        <f t="shared" si="14"/>
        <v>20</v>
      </c>
      <c r="D73" s="38">
        <f t="shared" si="15"/>
        <v>459.95300000000003</v>
      </c>
      <c r="E73" s="74" t="s">
        <v>128</v>
      </c>
      <c r="F73" s="73"/>
      <c r="G73" s="31" t="s">
        <v>35</v>
      </c>
      <c r="H73" s="52">
        <v>4</v>
      </c>
      <c r="I73" s="71"/>
      <c r="J73" s="76">
        <v>20</v>
      </c>
      <c r="K73" s="9">
        <f t="shared" si="2"/>
        <v>459.95300000000003</v>
      </c>
    </row>
    <row r="74" spans="2:13" s="10" customFormat="1" ht="30" customHeight="1">
      <c r="B74" s="86">
        <f t="shared" si="6"/>
        <v>71</v>
      </c>
      <c r="C74" s="35">
        <f t="shared" si="14"/>
        <v>20.399999999999977</v>
      </c>
      <c r="D74" s="38">
        <f t="shared" si="15"/>
        <v>480.35300000000001</v>
      </c>
      <c r="E74" s="74" t="s">
        <v>129</v>
      </c>
      <c r="F74" s="73"/>
      <c r="G74" s="31" t="s">
        <v>35</v>
      </c>
      <c r="H74" s="52">
        <v>44</v>
      </c>
      <c r="I74" s="71"/>
      <c r="J74" s="76">
        <v>20.399999999999999</v>
      </c>
      <c r="K74" s="9">
        <f t="shared" si="2"/>
        <v>480.35300000000001</v>
      </c>
    </row>
    <row r="75" spans="2:13" s="10" customFormat="1" ht="30" customHeight="1">
      <c r="B75" s="86">
        <f t="shared" si="6"/>
        <v>72</v>
      </c>
      <c r="C75" s="35">
        <f t="shared" si="14"/>
        <v>3.3999999999999773</v>
      </c>
      <c r="D75" s="38">
        <f t="shared" si="15"/>
        <v>483.75299999999999</v>
      </c>
      <c r="E75" s="40" t="s">
        <v>130</v>
      </c>
      <c r="F75" s="31"/>
      <c r="G75" s="31" t="s">
        <v>35</v>
      </c>
      <c r="H75" s="52">
        <v>183</v>
      </c>
      <c r="J75" s="77">
        <v>3.4</v>
      </c>
      <c r="K75" s="9">
        <f t="shared" si="2"/>
        <v>483.75299999999999</v>
      </c>
    </row>
    <row r="76" spans="2:13" s="10" customFormat="1" ht="74.25" customHeight="1">
      <c r="B76" s="87">
        <f t="shared" si="6"/>
        <v>73</v>
      </c>
      <c r="C76" s="37">
        <f t="shared" si="14"/>
        <v>4</v>
      </c>
      <c r="D76" s="34">
        <f t="shared" si="15"/>
        <v>487.75299999999999</v>
      </c>
      <c r="E76" s="39" t="s">
        <v>81</v>
      </c>
      <c r="F76" s="32">
        <f>D76-D68</f>
        <v>67.699999999999932</v>
      </c>
      <c r="G76" s="50" t="s">
        <v>34</v>
      </c>
      <c r="H76" s="51">
        <v>8</v>
      </c>
      <c r="J76" s="77">
        <v>4</v>
      </c>
      <c r="K76" s="9">
        <f t="shared" si="2"/>
        <v>487.75299999999999</v>
      </c>
      <c r="M76" s="10" t="str">
        <f>K110</f>
        <v xml:space="preserve">       5     488km         02/12 20:04               02/13 13:32        </v>
      </c>
    </row>
    <row r="77" spans="2:13" ht="30" customHeight="1">
      <c r="B77" s="86">
        <f>B76+1</f>
        <v>74</v>
      </c>
      <c r="C77" s="35">
        <f t="shared" ref="C77" si="16">D77-D76</f>
        <v>4</v>
      </c>
      <c r="D77" s="38">
        <f t="shared" ref="D77" si="17">K77</f>
        <v>491.75299999999999</v>
      </c>
      <c r="E77" s="40" t="s">
        <v>130</v>
      </c>
      <c r="F77" s="47"/>
      <c r="G77" s="47" t="s">
        <v>34</v>
      </c>
      <c r="H77" s="52">
        <v>183</v>
      </c>
      <c r="I77" s="10"/>
      <c r="J77" s="76">
        <v>4</v>
      </c>
      <c r="K77" s="9">
        <f t="shared" si="2"/>
        <v>491.75299999999999</v>
      </c>
      <c r="M77" s="9" t="s">
        <v>73</v>
      </c>
    </row>
    <row r="78" spans="2:13" ht="30" customHeight="1">
      <c r="B78" s="86">
        <f t="shared" si="6"/>
        <v>75</v>
      </c>
      <c r="C78" s="35">
        <f t="shared" si="7"/>
        <v>3.3999999999999773</v>
      </c>
      <c r="D78" s="36">
        <f t="shared" si="5"/>
        <v>495.15299999999996</v>
      </c>
      <c r="E78" s="40" t="s">
        <v>131</v>
      </c>
      <c r="F78" s="3"/>
      <c r="G78" s="47" t="s">
        <v>34</v>
      </c>
      <c r="H78" s="52">
        <v>44</v>
      </c>
      <c r="J78" s="76">
        <v>3.4</v>
      </c>
      <c r="K78" s="9">
        <f t="shared" si="2"/>
        <v>495.15299999999996</v>
      </c>
    </row>
    <row r="79" spans="2:13" ht="30" customHeight="1">
      <c r="B79" s="86">
        <f t="shared" si="0"/>
        <v>76</v>
      </c>
      <c r="C79" s="35">
        <f t="shared" si="1"/>
        <v>20.400000000000034</v>
      </c>
      <c r="D79" s="36">
        <f t="shared" si="5"/>
        <v>515.553</v>
      </c>
      <c r="E79" s="40" t="s">
        <v>128</v>
      </c>
      <c r="F79" s="3"/>
      <c r="G79" s="47" t="s">
        <v>34</v>
      </c>
      <c r="H79" s="52">
        <v>4</v>
      </c>
      <c r="J79" s="76">
        <v>20.399999999999999</v>
      </c>
      <c r="K79" s="9">
        <f t="shared" si="2"/>
        <v>515.553</v>
      </c>
    </row>
    <row r="80" spans="2:13" ht="30" customHeight="1">
      <c r="B80" s="86">
        <f t="shared" si="0"/>
        <v>77</v>
      </c>
      <c r="C80" s="35">
        <f t="shared" ref="C80:C81" si="18">D80-D79</f>
        <v>24</v>
      </c>
      <c r="D80" s="36">
        <f t="shared" ref="D80:D81" si="19">K80</f>
        <v>539.553</v>
      </c>
      <c r="E80" s="72" t="s">
        <v>132</v>
      </c>
      <c r="F80" s="3"/>
      <c r="G80" s="47" t="s">
        <v>133</v>
      </c>
      <c r="H80" s="52">
        <v>10</v>
      </c>
      <c r="J80" s="76">
        <v>24</v>
      </c>
      <c r="K80" s="9">
        <f t="shared" si="2"/>
        <v>539.553</v>
      </c>
    </row>
    <row r="81" spans="2:14" ht="30" customHeight="1">
      <c r="B81" s="86">
        <f t="shared" si="0"/>
        <v>78</v>
      </c>
      <c r="C81" s="35">
        <f t="shared" si="18"/>
        <v>3.7999999999999545</v>
      </c>
      <c r="D81" s="36">
        <f t="shared" si="19"/>
        <v>543.35299999999995</v>
      </c>
      <c r="E81" s="72" t="s">
        <v>64</v>
      </c>
      <c r="F81" s="3" t="s">
        <v>25</v>
      </c>
      <c r="G81" s="47" t="s">
        <v>34</v>
      </c>
      <c r="H81" s="52">
        <v>2</v>
      </c>
      <c r="J81" s="76">
        <v>3.8</v>
      </c>
      <c r="K81" s="9">
        <f t="shared" si="2"/>
        <v>543.35299999999995</v>
      </c>
    </row>
    <row r="82" spans="2:14" s="10" customFormat="1" ht="30" customHeight="1">
      <c r="B82" s="86">
        <f t="shared" si="0"/>
        <v>79</v>
      </c>
      <c r="C82" s="35">
        <f t="shared" ref="C82" si="20">D82-D81</f>
        <v>18.200000000000045</v>
      </c>
      <c r="D82" s="36">
        <f t="shared" ref="D82" si="21">K82</f>
        <v>561.553</v>
      </c>
      <c r="E82" s="40" t="s">
        <v>134</v>
      </c>
      <c r="F82" s="3" t="s">
        <v>25</v>
      </c>
      <c r="G82" s="47" t="s">
        <v>34</v>
      </c>
      <c r="H82" s="52">
        <v>8</v>
      </c>
      <c r="J82" s="77">
        <v>18.2</v>
      </c>
      <c r="K82" s="9">
        <f t="shared" si="2"/>
        <v>561.553</v>
      </c>
    </row>
    <row r="83" spans="2:14" s="10" customFormat="1" ht="30" customHeight="1">
      <c r="B83" s="86">
        <f t="shared" ref="B83:B89" si="22">B82+1</f>
        <v>80</v>
      </c>
      <c r="C83" s="35">
        <f t="shared" ref="C83:C88" si="23">D83-D82</f>
        <v>5.6000000000000227</v>
      </c>
      <c r="D83" s="36">
        <f t="shared" ref="D83:D88" si="24">K83</f>
        <v>567.15300000000002</v>
      </c>
      <c r="E83" s="42" t="s">
        <v>17</v>
      </c>
      <c r="F83" s="3" t="s">
        <v>25</v>
      </c>
      <c r="G83" s="47" t="s">
        <v>34</v>
      </c>
      <c r="H83" s="52">
        <v>3</v>
      </c>
      <c r="J83" s="77">
        <v>5.6</v>
      </c>
      <c r="K83" s="9">
        <f t="shared" si="2"/>
        <v>567.15300000000002</v>
      </c>
    </row>
    <row r="84" spans="2:14" s="10" customFormat="1" ht="30" customHeight="1">
      <c r="B84" s="86">
        <f t="shared" si="22"/>
        <v>81</v>
      </c>
      <c r="C84" s="35">
        <f>D84-D83</f>
        <v>13.600000000000023</v>
      </c>
      <c r="D84" s="36">
        <f t="shared" si="24"/>
        <v>580.75300000000004</v>
      </c>
      <c r="E84" s="43" t="s">
        <v>93</v>
      </c>
      <c r="F84" s="3"/>
      <c r="G84" s="47" t="s">
        <v>34</v>
      </c>
      <c r="H84" s="52">
        <v>90</v>
      </c>
      <c r="I84" s="11"/>
      <c r="J84" s="76">
        <v>13.6</v>
      </c>
      <c r="K84" s="9">
        <f t="shared" si="2"/>
        <v>580.75300000000004</v>
      </c>
    </row>
    <row r="85" spans="2:14" s="10" customFormat="1" ht="30" customHeight="1">
      <c r="B85" s="86">
        <f>B84+1</f>
        <v>82</v>
      </c>
      <c r="C85" s="35">
        <f>D85-D84</f>
        <v>18.600000000000023</v>
      </c>
      <c r="D85" s="36">
        <f t="shared" si="24"/>
        <v>599.35300000000007</v>
      </c>
      <c r="E85" s="63" t="s">
        <v>65</v>
      </c>
      <c r="F85" s="3" t="s">
        <v>25</v>
      </c>
      <c r="G85" s="47" t="s">
        <v>34</v>
      </c>
      <c r="H85" s="52">
        <v>7</v>
      </c>
      <c r="J85" s="77">
        <v>18.600000000000001</v>
      </c>
      <c r="K85" s="9">
        <f t="shared" si="2"/>
        <v>599.35300000000007</v>
      </c>
    </row>
    <row r="86" spans="2:14" s="10" customFormat="1" ht="84.75" customHeight="1">
      <c r="B86" s="87">
        <f t="shared" si="22"/>
        <v>83</v>
      </c>
      <c r="C86" s="37">
        <f t="shared" si="23"/>
        <v>3.8999999999999773</v>
      </c>
      <c r="D86" s="34">
        <f t="shared" si="24"/>
        <v>603.25300000000004</v>
      </c>
      <c r="E86" s="39" t="s">
        <v>135</v>
      </c>
      <c r="F86" s="32">
        <f>D86-D76</f>
        <v>115.50000000000006</v>
      </c>
      <c r="G86" s="44" t="s">
        <v>35</v>
      </c>
      <c r="H86" s="51">
        <v>30</v>
      </c>
      <c r="J86" s="77">
        <v>3.9</v>
      </c>
      <c r="K86" s="9">
        <f t="shared" si="2"/>
        <v>603.25300000000004</v>
      </c>
      <c r="M86" s="10" t="str">
        <f>K112</f>
        <v xml:space="preserve">  ゴール     600km         02/12 23:48               02/13 21:00        </v>
      </c>
    </row>
    <row r="87" spans="2:14" ht="30" customHeight="1">
      <c r="B87" s="86">
        <f t="shared" si="22"/>
        <v>84</v>
      </c>
      <c r="C87" s="35">
        <f t="shared" si="23"/>
        <v>5</v>
      </c>
      <c r="D87" s="38">
        <f t="shared" si="24"/>
        <v>608.25300000000004</v>
      </c>
      <c r="E87" s="41" t="s">
        <v>20</v>
      </c>
      <c r="F87" s="45" t="s">
        <v>25</v>
      </c>
      <c r="G87" s="31" t="s">
        <v>104</v>
      </c>
      <c r="H87" s="53"/>
      <c r="I87" s="11"/>
      <c r="J87" s="76">
        <v>5</v>
      </c>
      <c r="K87" s="9">
        <f t="shared" si="2"/>
        <v>608.25300000000004</v>
      </c>
    </row>
    <row r="88" spans="2:14" ht="30" customHeight="1">
      <c r="B88" s="86">
        <f t="shared" si="22"/>
        <v>85</v>
      </c>
      <c r="C88" s="35">
        <f t="shared" si="23"/>
        <v>0.5</v>
      </c>
      <c r="D88" s="38">
        <f t="shared" si="24"/>
        <v>608.75300000000004</v>
      </c>
      <c r="E88" s="40" t="s">
        <v>21</v>
      </c>
      <c r="F88" s="45" t="s">
        <v>25</v>
      </c>
      <c r="G88" s="31" t="s">
        <v>36</v>
      </c>
      <c r="H88" s="54"/>
      <c r="I88" s="11"/>
      <c r="J88" s="78">
        <v>0.5</v>
      </c>
      <c r="K88" s="9">
        <f t="shared" si="2"/>
        <v>608.75300000000004</v>
      </c>
    </row>
    <row r="89" spans="2:14" ht="76.5" customHeight="1">
      <c r="B89" s="87">
        <f t="shared" si="22"/>
        <v>86</v>
      </c>
      <c r="C89" s="37">
        <f t="shared" ref="C89" si="25">D89-D88</f>
        <v>0.16999999999995907</v>
      </c>
      <c r="D89" s="34">
        <f t="shared" ref="D89" si="26">K89</f>
        <v>608.923</v>
      </c>
      <c r="E89" s="90" t="s">
        <v>143</v>
      </c>
      <c r="F89" s="91"/>
      <c r="G89" s="91"/>
      <c r="H89" s="92"/>
      <c r="J89" s="76">
        <v>0.17</v>
      </c>
      <c r="K89" s="9">
        <f t="shared" si="2"/>
        <v>608.923</v>
      </c>
    </row>
    <row r="90" spans="2:14" ht="18" customHeight="1">
      <c r="B90" s="89"/>
      <c r="D90" s="4"/>
      <c r="E90" s="25" t="s">
        <v>136</v>
      </c>
      <c r="F90" s="6"/>
      <c r="H90" s="5"/>
    </row>
    <row r="91" spans="2:14">
      <c r="B91" s="89"/>
      <c r="C91" s="6"/>
      <c r="D91" s="4"/>
      <c r="E91" s="26"/>
      <c r="F91" s="6"/>
      <c r="G91" s="13"/>
      <c r="H91" s="5"/>
    </row>
    <row r="92" spans="2:14">
      <c r="B92" s="89"/>
      <c r="D92" s="4"/>
      <c r="E92" s="27"/>
      <c r="F92" s="6"/>
      <c r="G92" s="13"/>
      <c r="H92" s="5"/>
    </row>
    <row r="94" spans="2:14">
      <c r="B94" s="75">
        <v>1</v>
      </c>
      <c r="C94" s="55" t="s">
        <v>1</v>
      </c>
      <c r="D94" s="8"/>
      <c r="F94" s="14"/>
      <c r="H94" s="8"/>
      <c r="K94" s="20"/>
      <c r="L94" s="11"/>
      <c r="M94" s="11"/>
      <c r="N94" s="11"/>
    </row>
    <row r="95" spans="2:14">
      <c r="B95" s="75">
        <v>2</v>
      </c>
      <c r="C95" s="55" t="s">
        <v>2</v>
      </c>
      <c r="D95" s="8"/>
      <c r="F95" s="8"/>
      <c r="H95" s="8"/>
      <c r="K95" s="81" t="s">
        <v>75</v>
      </c>
      <c r="L95" s="11"/>
      <c r="M95" s="11"/>
      <c r="N95" s="11"/>
    </row>
    <row r="96" spans="2:14">
      <c r="B96" s="75">
        <v>3</v>
      </c>
      <c r="C96" s="55" t="s">
        <v>3</v>
      </c>
      <c r="D96" s="8"/>
      <c r="F96" s="8"/>
      <c r="H96" s="8"/>
      <c r="K96" s="81" t="s">
        <v>137</v>
      </c>
      <c r="L96" s="21"/>
      <c r="M96" s="21"/>
      <c r="N96" s="21"/>
    </row>
    <row r="97" spans="2:14">
      <c r="B97" s="75">
        <v>4</v>
      </c>
      <c r="C97" s="55" t="s">
        <v>4</v>
      </c>
      <c r="D97" s="8"/>
      <c r="F97" s="8"/>
      <c r="H97" s="8"/>
      <c r="K97" s="81" t="s">
        <v>10</v>
      </c>
      <c r="L97" s="22"/>
      <c r="M97" s="22"/>
      <c r="N97" s="22"/>
    </row>
    <row r="98" spans="2:14">
      <c r="B98" s="75">
        <v>5</v>
      </c>
      <c r="C98" s="55" t="s">
        <v>5</v>
      </c>
      <c r="D98" s="8"/>
      <c r="F98" s="8"/>
      <c r="H98" s="8"/>
      <c r="K98" s="82"/>
      <c r="L98" s="22"/>
      <c r="M98" s="23"/>
      <c r="N98" s="22"/>
    </row>
    <row r="99" spans="2:14">
      <c r="B99" s="75">
        <v>6</v>
      </c>
      <c r="C99" s="55" t="s">
        <v>6</v>
      </c>
      <c r="D99" s="8"/>
      <c r="F99" s="8"/>
      <c r="H99" s="8"/>
      <c r="K99" s="82"/>
      <c r="L99" s="22"/>
      <c r="M99" s="23"/>
      <c r="N99" s="23"/>
    </row>
    <row r="100" spans="2:14" ht="21.75">
      <c r="B100" s="75">
        <v>7</v>
      </c>
      <c r="C100" s="55" t="s">
        <v>7</v>
      </c>
      <c r="D100" s="8"/>
      <c r="F100" s="8"/>
      <c r="H100" s="8"/>
      <c r="K100" s="81" t="s">
        <v>138</v>
      </c>
      <c r="L100" s="22"/>
      <c r="M100" s="23"/>
      <c r="N100" s="23" ph="1"/>
    </row>
    <row r="101" spans="2:14">
      <c r="B101" s="75">
        <v>8</v>
      </c>
      <c r="C101" s="55" t="s">
        <v>8</v>
      </c>
      <c r="D101" s="8"/>
      <c r="F101" s="8"/>
      <c r="H101" s="8"/>
      <c r="K101" s="82"/>
      <c r="L101" s="22"/>
      <c r="M101" s="23"/>
      <c r="N101" s="23"/>
    </row>
    <row r="102" spans="2:14">
      <c r="B102" s="75">
        <v>9</v>
      </c>
      <c r="C102" s="55" t="s">
        <v>9</v>
      </c>
      <c r="D102" s="8"/>
      <c r="F102" s="8"/>
      <c r="H102" s="8"/>
      <c r="K102" s="81" t="s">
        <v>76</v>
      </c>
      <c r="L102" s="22"/>
      <c r="M102" s="23"/>
      <c r="N102" s="23"/>
    </row>
    <row r="103" spans="2:14">
      <c r="E103" s="29"/>
      <c r="F103" s="14"/>
      <c r="K103" s="82"/>
      <c r="L103" s="11"/>
      <c r="M103" s="11"/>
      <c r="N103" s="11"/>
    </row>
    <row r="104" spans="2:14">
      <c r="K104" s="81" t="s">
        <v>77</v>
      </c>
    </row>
    <row r="105" spans="2:14">
      <c r="K105" s="82"/>
    </row>
    <row r="106" spans="2:14">
      <c r="K106" s="81" t="s">
        <v>78</v>
      </c>
    </row>
    <row r="107" spans="2:14">
      <c r="K107" s="82"/>
    </row>
    <row r="108" spans="2:14">
      <c r="K108" s="81" t="s">
        <v>79</v>
      </c>
    </row>
    <row r="109" spans="2:14">
      <c r="K109" s="82"/>
    </row>
    <row r="110" spans="2:14" ht="21.75">
      <c r="K110" s="81" t="s">
        <v>80</v>
      </c>
      <c r="N110" s="9" ph="1"/>
    </row>
    <row r="111" spans="2:14">
      <c r="K111" s="82"/>
    </row>
    <row r="112" spans="2:14">
      <c r="K112" s="81" t="s">
        <v>139</v>
      </c>
    </row>
    <row r="114" spans="14:14" ht="21.75">
      <c r="N114" s="9" ph="1"/>
    </row>
  </sheetData>
  <sheetProtection selectLockedCells="1" selectUnlockedCells="1"/>
  <mergeCells count="1">
    <mergeCell ref="E89:H89"/>
  </mergeCells>
  <phoneticPr fontId="7"/>
  <hyperlinks>
    <hyperlink ref="M5" r:id="rId1"/>
    <hyperlink ref="M15" r:id="rId2"/>
    <hyperlink ref="M26" r:id="rId3"/>
    <hyperlink ref="M37" r:id="rId4"/>
  </hyperlinks>
  <pageMargins left="0.55000000000000004" right="0.2361111111111111" top="0.49" bottom="0.36" header="0.38" footer="0.23"/>
  <pageSetup paperSize="9" firstPageNumber="0"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sheetProtection selectLockedCells="1" selectUnlockedCells="1"/>
  <phoneticPr fontId="7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sheetProtection selectLockedCells="1" selectUnlockedCells="1"/>
  <phoneticPr fontId="7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2015-01-15T06:11:16Z</cp:lastPrinted>
  <dcterms:created xsi:type="dcterms:W3CDTF">2013-09-30T03:16:22Z</dcterms:created>
  <dcterms:modified xsi:type="dcterms:W3CDTF">2015-01-26T07:03:19Z</dcterms:modified>
</cp:coreProperties>
</file>