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6BRM東京\20160208東京300満喫沖縄\Cue\"/>
    </mc:Choice>
  </mc:AlternateContent>
  <bookViews>
    <workbookView xWindow="150" yWindow="15" windowWidth="26370" windowHeight="12540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Sheet1!$B$25:$H$44</definedName>
  </definedNames>
  <calcPr calcId="152511"/>
</workbook>
</file>

<file path=xl/calcChain.xml><?xml version="1.0" encoding="utf-8"?>
<calcChain xmlns="http://schemas.openxmlformats.org/spreadsheetml/2006/main">
  <c r="M34" i="1" l="1"/>
  <c r="M25" i="1"/>
  <c r="M14" i="1"/>
  <c r="M41" i="1"/>
  <c r="D4" i="1"/>
  <c r="B5" i="1"/>
  <c r="B6" i="1"/>
  <c r="B7" i="1"/>
  <c r="K5" i="1"/>
  <c r="D5" i="1"/>
  <c r="K6" i="1"/>
  <c r="C5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K7" i="1"/>
  <c r="D6" i="1"/>
  <c r="C6" i="1"/>
  <c r="K8" i="1"/>
  <c r="D7" i="1"/>
  <c r="C7" i="1"/>
  <c r="K9" i="1"/>
  <c r="D8" i="1"/>
  <c r="C8" i="1"/>
  <c r="K10" i="1"/>
  <c r="D9" i="1"/>
  <c r="C9" i="1"/>
  <c r="K11" i="1"/>
  <c r="D10" i="1"/>
  <c r="C10" i="1"/>
  <c r="K12" i="1"/>
  <c r="D11" i="1"/>
  <c r="C11" i="1"/>
  <c r="K13" i="1"/>
  <c r="D12" i="1"/>
  <c r="C12" i="1"/>
  <c r="K14" i="1"/>
  <c r="D13" i="1"/>
  <c r="C13" i="1"/>
  <c r="K15" i="1"/>
  <c r="D14" i="1"/>
  <c r="C14" i="1"/>
  <c r="F14" i="1"/>
  <c r="K16" i="1"/>
  <c r="D15" i="1"/>
  <c r="C15" i="1"/>
  <c r="K17" i="1"/>
  <c r="D16" i="1"/>
  <c r="C16" i="1"/>
  <c r="K18" i="1"/>
  <c r="D17" i="1"/>
  <c r="C17" i="1"/>
  <c r="K19" i="1"/>
  <c r="D18" i="1"/>
  <c r="C18" i="1"/>
  <c r="K20" i="1"/>
  <c r="D19" i="1"/>
  <c r="C19" i="1"/>
  <c r="K21" i="1"/>
  <c r="D20" i="1"/>
  <c r="C20" i="1"/>
  <c r="K22" i="1"/>
  <c r="D21" i="1"/>
  <c r="C21" i="1"/>
  <c r="K23" i="1"/>
  <c r="D22" i="1"/>
  <c r="C22" i="1"/>
  <c r="K24" i="1"/>
  <c r="D23" i="1"/>
  <c r="C23" i="1"/>
  <c r="K25" i="1"/>
  <c r="D24" i="1"/>
  <c r="C24" i="1"/>
  <c r="K26" i="1"/>
  <c r="D25" i="1"/>
  <c r="F25" i="1"/>
  <c r="C25" i="1"/>
  <c r="K27" i="1"/>
  <c r="D26" i="1"/>
  <c r="C26" i="1"/>
  <c r="K28" i="1"/>
  <c r="D27" i="1"/>
  <c r="C27" i="1"/>
  <c r="K29" i="1"/>
  <c r="D28" i="1"/>
  <c r="C28" i="1"/>
  <c r="K30" i="1"/>
  <c r="D29" i="1"/>
  <c r="C29" i="1"/>
  <c r="K31" i="1"/>
  <c r="D30" i="1"/>
  <c r="C30" i="1"/>
  <c r="K32" i="1"/>
  <c r="D31" i="1"/>
  <c r="C31" i="1"/>
  <c r="K33" i="1"/>
  <c r="D32" i="1"/>
  <c r="C32" i="1"/>
  <c r="K34" i="1"/>
  <c r="D33" i="1"/>
  <c r="C33" i="1"/>
  <c r="K35" i="1"/>
  <c r="D34" i="1"/>
  <c r="K36" i="1"/>
  <c r="D35" i="1"/>
  <c r="C35" i="1"/>
  <c r="F34" i="1"/>
  <c r="C34" i="1"/>
  <c r="K37" i="1"/>
  <c r="D36" i="1"/>
  <c r="C36" i="1"/>
  <c r="K38" i="1"/>
  <c r="D37" i="1"/>
  <c r="C37" i="1"/>
  <c r="K39" i="1"/>
  <c r="D38" i="1"/>
  <c r="C38" i="1"/>
  <c r="K40" i="1"/>
  <c r="D39" i="1"/>
  <c r="C39" i="1"/>
  <c r="K41" i="1"/>
  <c r="D40" i="1"/>
  <c r="C40" i="1"/>
  <c r="K42" i="1"/>
  <c r="D41" i="1"/>
  <c r="C41" i="1"/>
  <c r="F41" i="1"/>
  <c r="K43" i="1"/>
  <c r="D42" i="1"/>
  <c r="C42" i="1"/>
  <c r="K44" i="1"/>
  <c r="D44" i="1"/>
  <c r="D43" i="1"/>
  <c r="C43" i="1"/>
  <c r="C44" i="1"/>
</calcChain>
</file>

<file path=xl/sharedStrings.xml><?xml version="1.0" encoding="utf-8"?>
<sst xmlns="http://schemas.openxmlformats.org/spreadsheetml/2006/main" count="127" uniqueCount="87">
  <si>
    <t>No</t>
  </si>
  <si>
    <t xml:space="preserve">300km BRM </t>
  </si>
  <si>
    <t>========    ======       ===================      ====================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</si>
  <si>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</si>
  <si>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</si>
  <si>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</si>
  <si>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</si>
  <si>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7"/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</si>
  <si>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7"/>
  </si>
  <si>
    <t>Y-R</t>
    <phoneticPr fontId="7"/>
  </si>
  <si>
    <r>
      <t>Fami</t>
    </r>
    <r>
      <rPr>
        <sz val="14"/>
        <rFont val="ＭＳ Ｐゴシック"/>
        <family val="3"/>
        <charset val="128"/>
      </rPr>
      <t>ｌ</t>
    </r>
    <r>
      <rPr>
        <sz val="14"/>
        <rFont val="Arial"/>
        <family val="2"/>
      </rPr>
      <t>yMart</t>
    </r>
    <r>
      <rPr>
        <sz val="14"/>
        <rFont val="ＭＳ Ｐゴシック"/>
        <family val="3"/>
        <charset val="128"/>
      </rPr>
      <t>手前、├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rPh sb="10" eb="12">
      <t>テマエ</t>
    </rPh>
    <phoneticPr fontId="7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</si>
  <si>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7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</si>
  <si>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7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</si>
  <si>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</si>
  <si>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</si>
  <si>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</si>
  <si>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</si>
  <si>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</si>
  <si>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</si>
  <si>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</si>
  <si>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</si>
  <si>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</si>
  <si>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</si>
  <si>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</si>
  <si>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</si>
  <si>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</si>
  <si>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</si>
  <si>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</si>
  <si>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7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</si>
  <si>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7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</si>
  <si>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7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</si>
  <si>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7"/>
  </si>
  <si>
    <r>
      <t>BRM208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300km</t>
    </r>
    <r>
      <rPr>
        <sz val="14"/>
        <rFont val="ＭＳ ゴシック"/>
        <family val="3"/>
        <charset val="128"/>
      </rPr>
      <t>　満喫沖縄</t>
    </r>
    <rPh sb="14" eb="16">
      <t>マンキツ</t>
    </rPh>
    <phoneticPr fontId="7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</si>
  <si>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00:00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00:30</t>
    </r>
    <r>
      <rPr>
        <sz val="14"/>
        <rFont val="ＭＳ Ｐゴシック"/>
        <family val="3"/>
        <charset val="128"/>
      </rPr>
      <t>　終了）　　　　　　　　　　　　　　　　　　　　　　　受付は</t>
    </r>
    <r>
      <rPr>
        <sz val="14"/>
        <rFont val="Arial"/>
        <family val="2"/>
      </rPr>
      <t>7</t>
    </r>
    <r>
      <rPr>
        <sz val="14"/>
        <rFont val="ＭＳ Ｐゴシック"/>
        <family val="3"/>
        <charset val="128"/>
      </rPr>
      <t>日</t>
    </r>
    <r>
      <rPr>
        <sz val="14"/>
        <rFont val="Arial"/>
        <family val="2"/>
      </rPr>
      <t>23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100" eb="102">
      <t>ウケツケ</t>
    </rPh>
    <rPh sb="104" eb="105">
      <t>ヒ</t>
    </rPh>
    <phoneticPr fontId="7"/>
  </si>
  <si>
    <r>
      <rPr>
        <sz val="14"/>
        <rFont val="ＭＳ Ｐゴシック"/>
        <family val="3"/>
        <charset val="128"/>
      </rPr>
      <t>認定受付：ホテル那覇ウエストインのフロント前、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　　早く到着の方は携帯にメールください　　　　　　　　　　　　　　　　　</t>
    </r>
    <r>
      <rPr>
        <sz val="14"/>
        <rFont val="Arial"/>
        <family val="2"/>
      </rPr>
      <t>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7" eb="28">
      <t>ハヤ</t>
    </rPh>
    <rPh sb="29" eb="31">
      <t>トウチャク</t>
    </rPh>
    <rPh sb="32" eb="33">
      <t>カタ</t>
    </rPh>
    <rPh sb="34" eb="36">
      <t>ケイタイ</t>
    </rPh>
    <phoneticPr fontId="7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</si>
  <si>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</si>
  <si>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</si>
  <si>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</si>
  <si>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</si>
  <si>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</si>
  <si>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</si>
  <si>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7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</si>
  <si>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</si>
  <si>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t xml:space="preserve">       1      71km         02/08 02:05               02/08 04:44        </t>
    <phoneticPr fontId="7"/>
  </si>
  <si>
    <t xml:space="preserve">       2     152km         02/08 04:28               02/08 10:08        </t>
    <phoneticPr fontId="7"/>
  </si>
  <si>
    <t xml:space="preserve">       3     220km         02/08 06:30               02/08 14:40        </t>
    <phoneticPr fontId="7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</si>
  <si>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ジュッ</t>
    </rPh>
    <phoneticPr fontId="7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</si>
  <si>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phoneticPr fontId="7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</si>
  <si>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7"/>
  </si>
  <si>
    <r>
      <rPr>
        <sz val="14"/>
        <rFont val="ＭＳ Ｐゴシック"/>
        <family val="3"/>
        <charset val="128"/>
      </rPr>
      <t>「天久」十</t>
    </r>
    <r>
      <rPr>
        <sz val="14"/>
        <rFont val="Arial"/>
        <family val="2"/>
      </rPr>
      <t>S</t>
    </r>
    <rPh sb="4" eb="5">
      <t>ジュウ</t>
    </rPh>
    <phoneticPr fontId="7"/>
  </si>
  <si>
    <r>
      <t xml:space="preserve"> </t>
    </r>
    <r>
      <rPr>
        <sz val="14"/>
        <rFont val="ＭＳ Ｐゴシック"/>
        <family val="3"/>
        <charset val="128"/>
      </rPr>
      <t>屋我地診療所、十</t>
    </r>
    <r>
      <rPr>
        <sz val="14"/>
        <rFont val="Arial"/>
        <family val="2"/>
      </rPr>
      <t>S</t>
    </r>
    <rPh sb="1" eb="4">
      <t>ヤガジ</t>
    </rPh>
    <rPh sb="8" eb="9">
      <t>ジュウ</t>
    </rPh>
    <phoneticPr fontId="7"/>
  </si>
  <si>
    <r>
      <rPr>
        <sz val="14"/>
        <rFont val="ＭＳ Ｐゴシック"/>
        <family val="3"/>
        <charset val="128"/>
      </rPr>
      <t>「辺戸岬入口」十</t>
    </r>
    <r>
      <rPr>
        <sz val="14"/>
        <rFont val="Arial"/>
        <family val="2"/>
      </rPr>
      <t>S</t>
    </r>
    <rPh sb="7" eb="8">
      <t>ジュウ</t>
    </rPh>
    <phoneticPr fontId="7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</si>
  <si>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7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</si>
  <si>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7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</si>
  <si>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7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</si>
  <si>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7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</si>
  <si>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7"/>
  </si>
  <si>
    <r>
      <rPr>
        <sz val="14"/>
        <rFont val="ＭＳ Ｐゴシック"/>
        <family val="3"/>
        <charset val="128"/>
      </rPr>
      <t>「西」十</t>
    </r>
    <r>
      <rPr>
        <sz val="14"/>
        <rFont val="Arial"/>
        <family val="2"/>
      </rPr>
      <t>L</t>
    </r>
    <rPh sb="3" eb="4">
      <t>ジュウ</t>
    </rPh>
    <phoneticPr fontId="7"/>
  </si>
  <si>
    <r>
      <rPr>
        <sz val="14"/>
        <rFont val="ＭＳ Ｐゴシック"/>
        <family val="3"/>
        <charset val="128"/>
      </rPr>
      <t>一旦停止十</t>
    </r>
    <r>
      <rPr>
        <sz val="14"/>
        <rFont val="Arial"/>
        <family val="2"/>
      </rPr>
      <t>S</t>
    </r>
    <r>
      <rPr>
        <sz val="14"/>
        <rFont val="ＭＳ Ｐゴシック"/>
        <family val="3"/>
        <charset val="128"/>
      </rPr>
      <t>→ワルミ大橋渡る</t>
    </r>
    <rPh sb="0" eb="2">
      <t>イッタン</t>
    </rPh>
    <rPh sb="2" eb="4">
      <t>テイシ</t>
    </rPh>
    <rPh sb="4" eb="5">
      <t>ジュウ</t>
    </rPh>
    <phoneticPr fontId="7"/>
  </si>
  <si>
    <t>http://yahoo.jp/KB2KPJ</t>
    <phoneticPr fontId="7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</si>
  <si>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390,330,507,329</t>
    </r>
    <phoneticPr fontId="7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</si>
  <si>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7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</si>
  <si>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7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</si>
  <si>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7"/>
  </si>
  <si>
    <r>
      <t>PC1 FamilyMart</t>
    </r>
    <r>
      <rPr>
        <sz val="14"/>
        <rFont val="ＭＳ Ｐゴシック"/>
        <family val="3"/>
        <charset val="128"/>
      </rPr>
      <t>　　　　　　　　　　　　　　　　　　　　　　　　　名護マルチメディア館前店　　　　　　　　　　　　　　　　　　　　　　　　　　　　　　　</t>
    </r>
    <r>
      <rPr>
        <sz val="14"/>
        <rFont val="Arial"/>
        <family val="2"/>
      </rPr>
      <t xml:space="preserve">098-55-2258    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 xml:space="preserve">         Open02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Close04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44</t>
    </r>
    <phoneticPr fontId="7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</si>
  <si>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7"/>
  </si>
  <si>
    <r>
      <rPr>
        <sz val="14"/>
        <rFont val="ＭＳ Ｐゴシック"/>
        <family val="3"/>
        <charset val="128"/>
      </rPr>
      <t>道の駅サンライズひがし</t>
    </r>
    <phoneticPr fontId="7"/>
  </si>
  <si>
    <r>
      <rPr>
        <sz val="14"/>
        <rFont val="ＭＳ Ｐゴシック"/>
        <family val="3"/>
        <charset val="128"/>
      </rPr>
      <t>▲</t>
    </r>
    <phoneticPr fontId="7"/>
  </si>
  <si>
    <r>
      <rPr>
        <sz val="14"/>
        <rFont val="ＭＳ Ｐゴシック"/>
        <family val="3"/>
        <charset val="128"/>
      </rPr>
      <t>安波共同販売所</t>
    </r>
    <phoneticPr fontId="7"/>
  </si>
  <si>
    <r>
      <t xml:space="preserve">PC2 </t>
    </r>
    <r>
      <rPr>
        <sz val="14"/>
        <rFont val="ＭＳ Ｐゴシック"/>
        <family val="3"/>
        <charset val="128"/>
      </rPr>
      <t>奥共同店（</t>
    </r>
    <r>
      <rPr>
        <sz val="14"/>
        <rFont val="Arial"/>
        <family val="2"/>
      </rPr>
      <t>07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開店）</t>
    </r>
    <r>
      <rPr>
        <sz val="14"/>
        <rFont val="Arial"/>
        <family val="2"/>
      </rPr>
      <t xml:space="preserve">                                                    0980-41-8101                                  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Open04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phoneticPr fontId="7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</si>
  <si>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7"/>
  </si>
  <si>
    <r>
      <t>JA</t>
    </r>
    <r>
      <rPr>
        <sz val="14"/>
        <rFont val="ＭＳ Ｐゴシック"/>
        <family val="3"/>
        <charset val="128"/>
      </rPr>
      <t>沖縄</t>
    </r>
    <r>
      <rPr>
        <sz val="14"/>
        <rFont val="Arial"/>
        <family val="2"/>
      </rPr>
      <t>GS</t>
    </r>
    <r>
      <rPr>
        <sz val="14"/>
        <rFont val="ＭＳ Ｐゴシック"/>
        <family val="3"/>
        <charset val="128"/>
      </rPr>
      <t>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　</t>
    </r>
    <phoneticPr fontId="7"/>
  </si>
  <si>
    <r>
      <rPr>
        <sz val="14"/>
        <rFont val="ＭＳ Ｐゴシック"/>
        <family val="3"/>
        <charset val="128"/>
      </rPr>
      <t>本部循環線、┬</t>
    </r>
    <r>
      <rPr>
        <sz val="14"/>
        <rFont val="Arial"/>
        <family val="2"/>
      </rPr>
      <t>R</t>
    </r>
    <phoneticPr fontId="7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</si>
  <si>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LAWSON</t>
    </r>
    <r>
      <rPr>
        <sz val="14"/>
        <rFont val="ＭＳ Ｐゴシック"/>
        <family val="3"/>
        <charset val="128"/>
      </rPr>
      <t>　　　　　　　　　　　　　　　　　　　　　　　　　　　本部浦崎店　　　　　　　　　　　　　　　　　　　　　　　　　　　　　　　　　　　　　　　　　　　</t>
    </r>
    <r>
      <rPr>
        <sz val="14"/>
        <rFont val="Arial"/>
        <family val="2"/>
      </rPr>
      <t>0980-48-3963</t>
    </r>
    <r>
      <rPr>
        <sz val="14"/>
        <rFont val="ＭＳ Ｐゴシック"/>
        <family val="3"/>
        <charset val="128"/>
      </rPr>
      <t>　　　　　　　　　　　　　　　　　　　　　　</t>
    </r>
    <r>
      <rPr>
        <sz val="14"/>
        <rFont val="Arial"/>
        <family val="2"/>
      </rPr>
      <t>Open06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phoneticPr fontId="7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</si>
  <si>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7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</si>
  <si>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、「宮里３丁目」から国</t>
    </r>
    <r>
      <rPr>
        <sz val="14"/>
        <rFont val="Arial"/>
        <family val="2"/>
      </rPr>
      <t>58</t>
    </r>
    <r>
      <rPr>
        <sz val="14"/>
        <rFont val="ＭＳ Ｐゴシック"/>
        <family val="3"/>
        <charset val="128"/>
      </rPr>
      <t>に合流</t>
    </r>
    <phoneticPr fontId="7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</si>
  <si>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7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</si>
  <si>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　　　　　　　　　　　　　　　　　　　　　　リースビル店　　　　　　　　　　　　　　　　　　　　　　　　　　</t>
    </r>
    <r>
      <rPr>
        <sz val="14"/>
        <rFont val="Arial"/>
        <family val="2"/>
      </rPr>
      <t>098-861-2977</t>
    </r>
    <r>
      <rPr>
        <sz val="14"/>
        <rFont val="ＭＳ Ｐゴシック"/>
        <family val="3"/>
        <charset val="128"/>
      </rPr>
      <t>　　　　　　　　　　　　　　　　　　　　　　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　　　　　　　　　　</t>
    </r>
    <phoneticPr fontId="7"/>
  </si>
  <si>
    <r>
      <rPr>
        <sz val="12"/>
        <rFont val="ＭＳ Ｐゴシック"/>
        <family val="3"/>
        <charset val="128"/>
      </rPr>
      <t>市道</t>
    </r>
    <phoneticPr fontId="7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</si>
  <si>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</si>
  <si>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7"/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</si>
  <si>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02/09 00:00</t>
    </r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</si>
  <si>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300km         02/08 09:00               02/08 20:00        </t>
    </r>
    <phoneticPr fontId="7"/>
  </si>
  <si>
    <r>
      <rPr>
        <b/>
        <sz val="12"/>
        <color rgb="FF555555"/>
        <rFont val="ＭＳ Ｐゴシック"/>
        <family val="3"/>
        <charset val="128"/>
      </rPr>
      <t>上記リンク先（ルートラボのデータ）はあくまでも参考情報です。使用の際は、以下の点、特にご注意ください・地図の情報は最新のものではない場合があります。・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7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</si>
  <si>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7"/>
  </si>
  <si>
    <t>参考地図</t>
    <rPh sb="0" eb="2">
      <t>サンコウ</t>
    </rPh>
    <rPh sb="2" eb="4">
      <t>チズ</t>
    </rPh>
    <phoneticPr fontId="7"/>
  </si>
  <si>
    <t>Ver5_0(2016/1/15)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</si>
</sst>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;_吀"/>
    <numFmt numFmtId="178" formatCode="0.0_ "/>
  </numFmts>
  <fonts count="25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 Unicode MS"/>
      <family val="3"/>
      <charset val="128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3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right" vertical="center"/>
    </xf>
    <xf numFmtId="1" fontId="11" fillId="0" borderId="1" xfId="1" applyNumberFormat="1" applyFont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3" borderId="1" xfId="1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horizontal="center" vertical="center"/>
    </xf>
    <xf numFmtId="177" fontId="12" fillId="3" borderId="1" xfId="1" applyNumberFormat="1" applyFont="1" applyFill="1" applyBorder="1" applyAlignment="1">
      <alignment horizontal="center" vertical="center"/>
    </xf>
    <xf numFmtId="176" fontId="12" fillId="3" borderId="1" xfId="1" applyNumberFormat="1" applyFont="1" applyFill="1" applyBorder="1" applyAlignment="1">
      <alignment horizontal="center" vertical="center"/>
    </xf>
    <xf numFmtId="2" fontId="10" fillId="0" borderId="0" xfId="0" applyNumberFormat="1" applyFont="1">
      <alignment vertical="center"/>
    </xf>
    <xf numFmtId="0" fontId="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2" fontId="10" fillId="0" borderId="0" xfId="0" applyNumberFormat="1" applyFont="1" applyAlignment="1">
      <alignment vertical="center" wrapText="1"/>
    </xf>
    <xf numFmtId="49" fontId="8" fillId="0" borderId="0" xfId="1" applyNumberFormat="1" applyFont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6" fontId="12" fillId="3" borderId="3" xfId="1" applyNumberFormat="1" applyFont="1" applyFill="1" applyBorder="1" applyAlignment="1">
      <alignment horizontal="center" vertical="center"/>
    </xf>
    <xf numFmtId="178" fontId="9" fillId="2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8" fontId="16" fillId="2" borderId="1" xfId="1" applyNumberFormat="1" applyFont="1" applyFill="1" applyBorder="1" applyAlignment="1">
      <alignment horizontal="center" vertical="center"/>
    </xf>
    <xf numFmtId="177" fontId="16" fillId="2" borderId="1" xfId="1" applyNumberFormat="1" applyFont="1" applyFill="1" applyBorder="1" applyAlignment="1">
      <alignment horizontal="center" vertical="center"/>
    </xf>
    <xf numFmtId="176" fontId="16" fillId="0" borderId="1" xfId="1" applyNumberFormat="1" applyFont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/>
    </xf>
    <xf numFmtId="176" fontId="16" fillId="2" borderId="1" xfId="1" applyNumberFormat="1" applyFont="1" applyFill="1" applyBorder="1" applyAlignment="1">
      <alignment horizontal="center" vertical="center"/>
    </xf>
    <xf numFmtId="177" fontId="16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8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76" fontId="15" fillId="0" borderId="3" xfId="1" applyNumberFormat="1" applyFont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2" borderId="3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0" fillId="0" borderId="0" xfId="2" applyFont="1" applyAlignment="1" applyProtection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KB2KP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3"/>
  <sheetViews>
    <sheetView tabSelected="1" zoomScale="85" zoomScaleNormal="85" workbookViewId="0">
      <selection activeCell="G4" sqref="G4"/>
    </sheetView>
  </sheetViews>
  <sheetFormatPr defaultRowHeight="18"/>
  <cols>
    <col min="1" max="1" width="2" style="13" customWidth="1"/>
    <col min="2" max="2" width="3.125" style="13" customWidth="1"/>
    <col min="3" max="3" width="9.125" style="13" customWidth="1"/>
    <col min="4" max="4" width="11.5" style="19" customWidth="1"/>
    <col min="5" max="5" width="52.875" style="35" customWidth="1"/>
    <col min="6" max="6" width="7.125" style="13" customWidth="1"/>
    <col min="7" max="7" width="21.125" style="18" customWidth="1"/>
    <col min="8" max="8" width="7.875" style="20" customWidth="1"/>
    <col min="9" max="9" width="3.25" style="13" customWidth="1"/>
    <col min="10" max="12" width="9" style="13"/>
    <col min="13" max="13" width="18.125" style="13" customWidth="1"/>
    <col min="14" max="14" width="3.375" style="13" customWidth="1"/>
    <col min="15" max="16384" width="9" style="13"/>
  </cols>
  <sheetData>
    <row r="2" spans="2:22" ht="24.75" customHeight="1">
      <c r="B2" s="1"/>
      <c r="C2" s="1"/>
      <c r="D2" s="1"/>
      <c r="E2" s="30" t="s">
        <v>32</v>
      </c>
      <c r="F2" s="1"/>
      <c r="G2" s="11" t="s">
        <v>86</v>
      </c>
      <c r="H2" s="2"/>
    </row>
    <row r="3" spans="2:22" ht="14.25">
      <c r="B3" s="21" t="s">
        <v>0</v>
      </c>
      <c r="C3" s="22" t="s">
        <v>3</v>
      </c>
      <c r="D3" s="23" t="s">
        <v>4</v>
      </c>
      <c r="E3" s="31" t="s">
        <v>8</v>
      </c>
      <c r="F3" s="24" t="s">
        <v>5</v>
      </c>
      <c r="G3" s="22" t="s">
        <v>6</v>
      </c>
      <c r="H3" s="37" t="s">
        <v>7</v>
      </c>
      <c r="M3" s="69" t="s">
        <v>85</v>
      </c>
    </row>
    <row r="4" spans="2:22" ht="66" customHeight="1">
      <c r="B4" s="3">
        <v>1</v>
      </c>
      <c r="C4" s="41">
        <v>0</v>
      </c>
      <c r="D4" s="42">
        <f>K4</f>
        <v>0</v>
      </c>
      <c r="E4" s="47" t="s">
        <v>33</v>
      </c>
      <c r="F4" s="40" t="s">
        <v>13</v>
      </c>
      <c r="G4" s="52" t="s">
        <v>14</v>
      </c>
      <c r="H4" s="60"/>
      <c r="J4" s="13">
        <v>0</v>
      </c>
      <c r="M4" s="66" t="s">
        <v>59</v>
      </c>
      <c r="O4" s="70" t="s">
        <v>83</v>
      </c>
      <c r="P4" s="70"/>
      <c r="Q4" s="70"/>
      <c r="R4" s="70"/>
      <c r="S4" s="70"/>
      <c r="T4" s="70"/>
      <c r="U4" s="70"/>
      <c r="V4" s="70"/>
    </row>
    <row r="5" spans="2:22" ht="27" customHeight="1">
      <c r="B5" s="4">
        <f>B4+1</f>
        <v>2</v>
      </c>
      <c r="C5" s="43">
        <f>D5-D4</f>
        <v>0.02</v>
      </c>
      <c r="D5" s="44">
        <f>K5</f>
        <v>0.02</v>
      </c>
      <c r="E5" s="48" t="s">
        <v>57</v>
      </c>
      <c r="F5" s="53" t="s">
        <v>15</v>
      </c>
      <c r="G5" s="54" t="s">
        <v>60</v>
      </c>
      <c r="H5" s="61"/>
      <c r="J5" s="13">
        <v>0.02</v>
      </c>
      <c r="K5" s="13">
        <f>K4+J5</f>
        <v>0.02</v>
      </c>
      <c r="O5" s="70"/>
      <c r="P5" s="70"/>
      <c r="Q5" s="70"/>
      <c r="R5" s="70"/>
      <c r="S5" s="70"/>
      <c r="T5" s="70"/>
      <c r="U5" s="70"/>
      <c r="V5" s="70"/>
    </row>
    <row r="6" spans="2:22" ht="27" customHeight="1">
      <c r="B6" s="4">
        <f t="shared" ref="B6:B34" si="0">B5+1</f>
        <v>3</v>
      </c>
      <c r="C6" s="43">
        <f>D6-D5</f>
        <v>9.6</v>
      </c>
      <c r="D6" s="44">
        <f>K6</f>
        <v>9.6199999999999992</v>
      </c>
      <c r="E6" s="49" t="s">
        <v>56</v>
      </c>
      <c r="F6" s="53" t="s">
        <v>15</v>
      </c>
      <c r="G6" s="39" t="s">
        <v>16</v>
      </c>
      <c r="H6" s="61"/>
      <c r="J6" s="13">
        <v>9.6</v>
      </c>
      <c r="K6" s="13">
        <f>K5+J6</f>
        <v>9.6199999999999992</v>
      </c>
      <c r="M6" s="69"/>
    </row>
    <row r="7" spans="2:22" ht="27" customHeight="1">
      <c r="B7" s="4">
        <f t="shared" si="0"/>
        <v>4</v>
      </c>
      <c r="C7" s="43">
        <f t="shared" ref="C7:C30" si="1">D7-D6</f>
        <v>14.300000000000002</v>
      </c>
      <c r="D7" s="44">
        <f>K7</f>
        <v>23.92</v>
      </c>
      <c r="E7" s="49" t="s">
        <v>55</v>
      </c>
      <c r="F7" s="53" t="s">
        <v>17</v>
      </c>
      <c r="G7" s="39" t="s">
        <v>18</v>
      </c>
      <c r="H7" s="61"/>
      <c r="J7" s="13">
        <v>14.3</v>
      </c>
      <c r="K7" s="13">
        <f t="shared" ref="K7:K44" si="2">K6+J7</f>
        <v>23.92</v>
      </c>
    </row>
    <row r="8" spans="2:22" ht="27" customHeight="1">
      <c r="B8" s="4">
        <f t="shared" si="0"/>
        <v>5</v>
      </c>
      <c r="C8" s="43">
        <f t="shared" ref="C8:C9" si="3">D8-D7</f>
        <v>9.1000000000000014</v>
      </c>
      <c r="D8" s="44">
        <f t="shared" ref="D8:D9" si="4">K8</f>
        <v>33.020000000000003</v>
      </c>
      <c r="E8" s="48" t="s">
        <v>54</v>
      </c>
      <c r="F8" s="53" t="s">
        <v>15</v>
      </c>
      <c r="G8" s="39" t="s">
        <v>61</v>
      </c>
      <c r="H8" s="61"/>
      <c r="J8" s="13">
        <v>9.1</v>
      </c>
      <c r="K8" s="13">
        <f t="shared" si="2"/>
        <v>33.020000000000003</v>
      </c>
    </row>
    <row r="9" spans="2:22" ht="27" customHeight="1">
      <c r="B9" s="4">
        <f t="shared" si="0"/>
        <v>6</v>
      </c>
      <c r="C9" s="43">
        <f t="shared" si="3"/>
        <v>0.42000000000000171</v>
      </c>
      <c r="D9" s="44">
        <f t="shared" si="4"/>
        <v>33.440000000000005</v>
      </c>
      <c r="E9" s="48" t="s">
        <v>10</v>
      </c>
      <c r="F9" s="39"/>
      <c r="G9" s="39" t="s">
        <v>62</v>
      </c>
      <c r="H9" s="61"/>
      <c r="J9" s="13">
        <v>0.42</v>
      </c>
      <c r="K9" s="13">
        <f t="shared" si="2"/>
        <v>33.440000000000005</v>
      </c>
    </row>
    <row r="10" spans="2:22" ht="27" customHeight="1">
      <c r="B10" s="4">
        <f t="shared" si="0"/>
        <v>7</v>
      </c>
      <c r="C10" s="43">
        <f>D10-D9</f>
        <v>3.6000000000000014</v>
      </c>
      <c r="D10" s="44">
        <f t="shared" ref="D10:D30" si="5">K10</f>
        <v>37.040000000000006</v>
      </c>
      <c r="E10" s="49" t="s">
        <v>11</v>
      </c>
      <c r="F10" s="39" t="s">
        <v>15</v>
      </c>
      <c r="G10" s="39" t="s">
        <v>19</v>
      </c>
      <c r="H10" s="61"/>
      <c r="J10" s="13">
        <v>3.6</v>
      </c>
      <c r="K10" s="13">
        <f t="shared" si="2"/>
        <v>37.040000000000006</v>
      </c>
    </row>
    <row r="11" spans="2:22" ht="27" customHeight="1">
      <c r="B11" s="4">
        <f t="shared" si="0"/>
        <v>8</v>
      </c>
      <c r="C11" s="43">
        <f t="shared" si="1"/>
        <v>5.2000000000000028</v>
      </c>
      <c r="D11" s="44">
        <f t="shared" si="5"/>
        <v>42.240000000000009</v>
      </c>
      <c r="E11" s="48" t="s">
        <v>63</v>
      </c>
      <c r="F11" s="39" t="s">
        <v>15</v>
      </c>
      <c r="G11" s="39" t="s">
        <v>20</v>
      </c>
      <c r="H11" s="61"/>
      <c r="J11" s="13">
        <v>5.2</v>
      </c>
      <c r="K11" s="13">
        <f t="shared" si="2"/>
        <v>42.240000000000009</v>
      </c>
    </row>
    <row r="12" spans="2:22" ht="27" customHeight="1">
      <c r="B12" s="4">
        <f t="shared" si="0"/>
        <v>9</v>
      </c>
      <c r="C12" s="43">
        <f>D12-D11</f>
        <v>2</v>
      </c>
      <c r="D12" s="44">
        <f t="shared" si="5"/>
        <v>44.240000000000009</v>
      </c>
      <c r="E12" s="48" t="s">
        <v>12</v>
      </c>
      <c r="F12" s="39"/>
      <c r="G12" s="39" t="s">
        <v>16</v>
      </c>
      <c r="H12" s="61"/>
      <c r="J12" s="13">
        <v>2</v>
      </c>
      <c r="K12" s="13">
        <f t="shared" si="2"/>
        <v>44.240000000000009</v>
      </c>
    </row>
    <row r="13" spans="2:22" ht="27" customHeight="1">
      <c r="B13" s="4">
        <f t="shared" si="0"/>
        <v>10</v>
      </c>
      <c r="C13" s="43">
        <f>D13-D12</f>
        <v>1.3999999999999986</v>
      </c>
      <c r="D13" s="44">
        <f t="shared" si="5"/>
        <v>45.640000000000008</v>
      </c>
      <c r="E13" s="49" t="s">
        <v>53</v>
      </c>
      <c r="F13" s="39" t="s">
        <v>15</v>
      </c>
      <c r="G13" s="39" t="s">
        <v>16</v>
      </c>
      <c r="H13" s="61"/>
      <c r="J13" s="13">
        <v>1.4</v>
      </c>
      <c r="K13" s="13">
        <f t="shared" si="2"/>
        <v>45.640000000000008</v>
      </c>
    </row>
    <row r="14" spans="2:22" ht="84" customHeight="1">
      <c r="B14" s="6">
        <f t="shared" si="0"/>
        <v>11</v>
      </c>
      <c r="C14" s="45">
        <f>D14-D13</f>
        <v>25.199999999999996</v>
      </c>
      <c r="D14" s="42">
        <f t="shared" si="5"/>
        <v>70.84</v>
      </c>
      <c r="E14" s="47" t="s">
        <v>64</v>
      </c>
      <c r="F14" s="40">
        <f>D14-D4</f>
        <v>70.84</v>
      </c>
      <c r="G14" s="40" t="s">
        <v>16</v>
      </c>
      <c r="H14" s="60">
        <v>50</v>
      </c>
      <c r="I14" s="14"/>
      <c r="J14" s="13">
        <v>25.2</v>
      </c>
      <c r="K14" s="13">
        <f t="shared" si="2"/>
        <v>70.84</v>
      </c>
      <c r="L14" s="14"/>
      <c r="M14" s="14" t="str">
        <f>K57</f>
        <v xml:space="preserve">       1      71km         02/08 02:05               02/08 04:44        </v>
      </c>
      <c r="N14" s="14"/>
      <c r="O14" s="14"/>
      <c r="P14" s="14"/>
      <c r="Q14" s="14"/>
      <c r="R14" s="14"/>
      <c r="S14" s="14"/>
      <c r="T14" s="14"/>
    </row>
    <row r="15" spans="2:22" ht="30" customHeight="1">
      <c r="B15" s="4">
        <f t="shared" si="0"/>
        <v>12</v>
      </c>
      <c r="C15" s="43">
        <f t="shared" si="1"/>
        <v>4.4000000000000057</v>
      </c>
      <c r="D15" s="44">
        <f t="shared" si="5"/>
        <v>75.240000000000009</v>
      </c>
      <c r="E15" s="48" t="s">
        <v>65</v>
      </c>
      <c r="F15" s="53"/>
      <c r="G15" s="55" t="s">
        <v>21</v>
      </c>
      <c r="H15" s="61"/>
      <c r="I15" s="14"/>
      <c r="J15" s="14">
        <v>4.4000000000000004</v>
      </c>
      <c r="K15" s="13">
        <f t="shared" si="2"/>
        <v>75.240000000000009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2:22" ht="27" customHeight="1">
      <c r="B16" s="4">
        <f t="shared" si="0"/>
        <v>13</v>
      </c>
      <c r="C16" s="43">
        <f t="shared" si="1"/>
        <v>26.599999999999994</v>
      </c>
      <c r="D16" s="44">
        <f t="shared" si="5"/>
        <v>101.84</v>
      </c>
      <c r="E16" s="48" t="s">
        <v>66</v>
      </c>
      <c r="F16" s="53"/>
      <c r="G16" s="55" t="s">
        <v>22</v>
      </c>
      <c r="H16" s="61">
        <v>5</v>
      </c>
      <c r="J16" s="13">
        <v>26.6</v>
      </c>
      <c r="K16" s="13">
        <f t="shared" si="2"/>
        <v>101.84</v>
      </c>
    </row>
    <row r="17" spans="2:13" ht="27" customHeight="1">
      <c r="B17" s="4">
        <f t="shared" si="0"/>
        <v>14</v>
      </c>
      <c r="C17" s="43">
        <f t="shared" si="1"/>
        <v>5.5</v>
      </c>
      <c r="D17" s="46">
        <f t="shared" si="5"/>
        <v>107.34</v>
      </c>
      <c r="E17" s="48" t="s">
        <v>67</v>
      </c>
      <c r="F17" s="56"/>
      <c r="G17" s="55" t="s">
        <v>22</v>
      </c>
      <c r="H17" s="61">
        <v>80</v>
      </c>
      <c r="I17" s="15"/>
      <c r="J17" s="15">
        <v>5.5</v>
      </c>
      <c r="K17" s="13">
        <f t="shared" si="2"/>
        <v>107.34</v>
      </c>
    </row>
    <row r="18" spans="2:13" ht="27" customHeight="1">
      <c r="B18" s="4">
        <f t="shared" si="0"/>
        <v>15</v>
      </c>
      <c r="C18" s="43">
        <f t="shared" si="1"/>
        <v>3.4000000000000057</v>
      </c>
      <c r="D18" s="46">
        <f t="shared" si="5"/>
        <v>110.74000000000001</v>
      </c>
      <c r="E18" s="48" t="s">
        <v>67</v>
      </c>
      <c r="F18" s="56"/>
      <c r="G18" s="55" t="s">
        <v>22</v>
      </c>
      <c r="H18" s="61">
        <v>130</v>
      </c>
      <c r="I18" s="15"/>
      <c r="J18" s="15">
        <v>3.4</v>
      </c>
      <c r="K18" s="13">
        <f t="shared" si="2"/>
        <v>110.74000000000001</v>
      </c>
    </row>
    <row r="19" spans="2:13" ht="27" customHeight="1">
      <c r="B19" s="4">
        <f t="shared" si="0"/>
        <v>16</v>
      </c>
      <c r="C19" s="43">
        <f t="shared" si="1"/>
        <v>8.7000000000000028</v>
      </c>
      <c r="D19" s="46">
        <f t="shared" si="5"/>
        <v>119.44000000000001</v>
      </c>
      <c r="E19" s="48" t="s">
        <v>67</v>
      </c>
      <c r="F19" s="56"/>
      <c r="G19" s="55" t="s">
        <v>22</v>
      </c>
      <c r="H19" s="61">
        <v>210</v>
      </c>
      <c r="I19" s="15"/>
      <c r="J19" s="15">
        <v>8.6999999999999993</v>
      </c>
      <c r="K19" s="13">
        <f t="shared" si="2"/>
        <v>119.44000000000001</v>
      </c>
    </row>
    <row r="20" spans="2:13" ht="27" customHeight="1">
      <c r="B20" s="4">
        <f t="shared" si="0"/>
        <v>17</v>
      </c>
      <c r="C20" s="43">
        <f t="shared" si="1"/>
        <v>2.7000000000000028</v>
      </c>
      <c r="D20" s="46">
        <f t="shared" si="5"/>
        <v>122.14000000000001</v>
      </c>
      <c r="E20" s="48" t="s">
        <v>67</v>
      </c>
      <c r="F20" s="56"/>
      <c r="G20" s="55" t="s">
        <v>22</v>
      </c>
      <c r="H20" s="61">
        <v>250</v>
      </c>
      <c r="I20" s="15"/>
      <c r="J20" s="15">
        <v>2.7</v>
      </c>
      <c r="K20" s="13">
        <f t="shared" si="2"/>
        <v>122.14000000000001</v>
      </c>
    </row>
    <row r="21" spans="2:13" ht="27" customHeight="1">
      <c r="B21" s="4">
        <f t="shared" ref="B21:B27" si="6">B20+1</f>
        <v>18</v>
      </c>
      <c r="C21" s="43">
        <f t="shared" ref="C21:C27" si="7">D21-D20</f>
        <v>7.8000000000000114</v>
      </c>
      <c r="D21" s="44">
        <f t="shared" si="5"/>
        <v>129.94000000000003</v>
      </c>
      <c r="E21" s="48" t="s">
        <v>68</v>
      </c>
      <c r="F21" s="53"/>
      <c r="G21" s="55" t="s">
        <v>22</v>
      </c>
      <c r="H21" s="61">
        <v>5</v>
      </c>
      <c r="J21" s="13">
        <v>7.8</v>
      </c>
      <c r="K21" s="13">
        <f t="shared" si="2"/>
        <v>129.94000000000003</v>
      </c>
    </row>
    <row r="22" spans="2:13" ht="27" customHeight="1">
      <c r="B22" s="4">
        <f t="shared" si="6"/>
        <v>19</v>
      </c>
      <c r="C22" s="43">
        <f t="shared" si="7"/>
        <v>3.5</v>
      </c>
      <c r="D22" s="46">
        <f t="shared" si="5"/>
        <v>133.44000000000003</v>
      </c>
      <c r="E22" s="48" t="s">
        <v>67</v>
      </c>
      <c r="F22" s="53"/>
      <c r="G22" s="55" t="s">
        <v>22</v>
      </c>
      <c r="H22" s="61">
        <v>194</v>
      </c>
      <c r="I22" s="16"/>
      <c r="J22" s="15">
        <v>3.5</v>
      </c>
      <c r="K22" s="13">
        <f t="shared" si="2"/>
        <v>133.44000000000003</v>
      </c>
    </row>
    <row r="23" spans="2:13" ht="27" customHeight="1">
      <c r="B23" s="4">
        <f t="shared" si="6"/>
        <v>20</v>
      </c>
      <c r="C23" s="43">
        <f t="shared" si="7"/>
        <v>0.19999999999998863</v>
      </c>
      <c r="D23" s="44">
        <f t="shared" si="5"/>
        <v>133.64000000000001</v>
      </c>
      <c r="E23" s="48" t="s">
        <v>9</v>
      </c>
      <c r="F23" s="53"/>
      <c r="G23" s="55" t="s">
        <v>22</v>
      </c>
      <c r="H23" s="61">
        <v>190</v>
      </c>
      <c r="J23" s="13">
        <v>0.2</v>
      </c>
      <c r="K23" s="13">
        <f t="shared" si="2"/>
        <v>133.64000000000001</v>
      </c>
    </row>
    <row r="24" spans="2:13" ht="27" customHeight="1">
      <c r="B24" s="4">
        <f t="shared" si="6"/>
        <v>21</v>
      </c>
      <c r="C24" s="43">
        <f t="shared" si="7"/>
        <v>15</v>
      </c>
      <c r="D24" s="46">
        <f t="shared" si="5"/>
        <v>148.64000000000001</v>
      </c>
      <c r="E24" s="48" t="s">
        <v>67</v>
      </c>
      <c r="F24" s="53"/>
      <c r="G24" s="55" t="s">
        <v>23</v>
      </c>
      <c r="H24" s="61">
        <v>88</v>
      </c>
      <c r="J24" s="15">
        <v>15</v>
      </c>
      <c r="K24" s="13">
        <f t="shared" si="2"/>
        <v>148.64000000000001</v>
      </c>
    </row>
    <row r="25" spans="2:13" ht="70.5" customHeight="1">
      <c r="B25" s="6">
        <f t="shared" si="6"/>
        <v>22</v>
      </c>
      <c r="C25" s="45">
        <f t="shared" si="7"/>
        <v>2.9000000000000057</v>
      </c>
      <c r="D25" s="42">
        <f t="shared" si="5"/>
        <v>151.54000000000002</v>
      </c>
      <c r="E25" s="47" t="s">
        <v>69</v>
      </c>
      <c r="F25" s="57">
        <f>D25-D14</f>
        <v>80.700000000000017</v>
      </c>
      <c r="G25" s="58" t="s">
        <v>24</v>
      </c>
      <c r="H25" s="60"/>
      <c r="J25" s="13">
        <v>2.9</v>
      </c>
      <c r="K25" s="13">
        <f t="shared" si="2"/>
        <v>151.54000000000002</v>
      </c>
      <c r="M25" s="13" t="str">
        <f>K59</f>
        <v xml:space="preserve">       2     152km         02/08 04:28               02/08 10:08        </v>
      </c>
    </row>
    <row r="26" spans="2:13" ht="25.5" customHeight="1">
      <c r="B26" s="4">
        <f t="shared" si="6"/>
        <v>23</v>
      </c>
      <c r="C26" s="43">
        <f t="shared" si="7"/>
        <v>4</v>
      </c>
      <c r="D26" s="46">
        <f t="shared" si="5"/>
        <v>155.54000000000002</v>
      </c>
      <c r="E26" s="48" t="s">
        <v>67</v>
      </c>
      <c r="F26" s="55"/>
      <c r="G26" s="55" t="s">
        <v>24</v>
      </c>
      <c r="H26" s="61">
        <v>183</v>
      </c>
      <c r="I26" s="14"/>
      <c r="J26" s="15">
        <v>4</v>
      </c>
      <c r="K26" s="13">
        <f t="shared" si="2"/>
        <v>155.54000000000002</v>
      </c>
    </row>
    <row r="27" spans="2:13" ht="27" customHeight="1">
      <c r="B27" s="4">
        <f t="shared" si="6"/>
        <v>24</v>
      </c>
      <c r="C27" s="43">
        <f t="shared" si="7"/>
        <v>3.4000000000000057</v>
      </c>
      <c r="D27" s="44">
        <f t="shared" si="5"/>
        <v>158.94000000000003</v>
      </c>
      <c r="E27" s="48" t="s">
        <v>51</v>
      </c>
      <c r="F27" s="5"/>
      <c r="G27" s="55" t="s">
        <v>24</v>
      </c>
      <c r="H27" s="61">
        <v>44</v>
      </c>
      <c r="J27" s="13">
        <v>3.4</v>
      </c>
      <c r="K27" s="13">
        <f t="shared" si="2"/>
        <v>158.94000000000003</v>
      </c>
    </row>
    <row r="28" spans="2:13" ht="27" customHeight="1">
      <c r="B28" s="4">
        <f t="shared" si="0"/>
        <v>25</v>
      </c>
      <c r="C28" s="43">
        <f t="shared" si="1"/>
        <v>20.400000000000006</v>
      </c>
      <c r="D28" s="44">
        <f t="shared" si="5"/>
        <v>179.34000000000003</v>
      </c>
      <c r="E28" s="48" t="s">
        <v>70</v>
      </c>
      <c r="F28" s="5"/>
      <c r="G28" s="55" t="s">
        <v>24</v>
      </c>
      <c r="H28" s="61">
        <v>4</v>
      </c>
      <c r="J28" s="13">
        <v>20.399999999999999</v>
      </c>
      <c r="K28" s="13">
        <f t="shared" si="2"/>
        <v>179.34000000000003</v>
      </c>
    </row>
    <row r="29" spans="2:13" ht="27" customHeight="1">
      <c r="B29" s="4">
        <f t="shared" si="0"/>
        <v>26</v>
      </c>
      <c r="C29" s="43">
        <f t="shared" si="1"/>
        <v>20.099999999999994</v>
      </c>
      <c r="D29" s="44">
        <f t="shared" si="5"/>
        <v>199.44000000000003</v>
      </c>
      <c r="E29" s="48" t="s">
        <v>52</v>
      </c>
      <c r="F29" s="5" t="s">
        <v>15</v>
      </c>
      <c r="G29" s="55" t="s">
        <v>25</v>
      </c>
      <c r="H29" s="61">
        <v>2</v>
      </c>
      <c r="J29" s="13">
        <v>20.100000000000001</v>
      </c>
      <c r="K29" s="13">
        <f t="shared" si="2"/>
        <v>199.44000000000003</v>
      </c>
    </row>
    <row r="30" spans="2:13" ht="27" customHeight="1">
      <c r="B30" s="4">
        <f t="shared" si="0"/>
        <v>27</v>
      </c>
      <c r="C30" s="43">
        <f t="shared" si="1"/>
        <v>2.5</v>
      </c>
      <c r="D30" s="44">
        <f t="shared" si="5"/>
        <v>201.94000000000003</v>
      </c>
      <c r="E30" s="48" t="s">
        <v>71</v>
      </c>
      <c r="F30" s="5"/>
      <c r="G30" s="55" t="s">
        <v>25</v>
      </c>
      <c r="H30" s="61">
        <v>9</v>
      </c>
      <c r="J30" s="13">
        <v>2.5</v>
      </c>
      <c r="K30" s="13">
        <f t="shared" si="2"/>
        <v>201.94000000000003</v>
      </c>
    </row>
    <row r="31" spans="2:13" ht="27" customHeight="1">
      <c r="B31" s="4">
        <f t="shared" si="0"/>
        <v>28</v>
      </c>
      <c r="C31" s="43">
        <f t="shared" ref="C31:C32" si="8">D31-D30</f>
        <v>1.1999999999999886</v>
      </c>
      <c r="D31" s="44">
        <f t="shared" ref="D31:D32" si="9">K31</f>
        <v>203.14000000000001</v>
      </c>
      <c r="E31" s="48" t="s">
        <v>50</v>
      </c>
      <c r="F31" s="5"/>
      <c r="G31" s="55" t="s">
        <v>25</v>
      </c>
      <c r="H31" s="61"/>
      <c r="J31" s="13">
        <v>1.2</v>
      </c>
      <c r="K31" s="13">
        <f t="shared" si="2"/>
        <v>203.14000000000001</v>
      </c>
    </row>
    <row r="32" spans="2:13" ht="27" customHeight="1">
      <c r="B32" s="4">
        <f t="shared" si="0"/>
        <v>29</v>
      </c>
      <c r="C32" s="43">
        <f t="shared" si="8"/>
        <v>2.0999999999999943</v>
      </c>
      <c r="D32" s="44">
        <f t="shared" si="9"/>
        <v>205.24</v>
      </c>
      <c r="E32" s="48" t="s">
        <v>58</v>
      </c>
      <c r="F32" s="5"/>
      <c r="G32" s="55" t="s">
        <v>26</v>
      </c>
      <c r="H32" s="61">
        <v>33</v>
      </c>
      <c r="J32" s="13">
        <v>2.1</v>
      </c>
      <c r="K32" s="13">
        <f t="shared" si="2"/>
        <v>205.24</v>
      </c>
    </row>
    <row r="33" spans="2:13" ht="27" customHeight="1">
      <c r="B33" s="4">
        <f t="shared" si="0"/>
        <v>30</v>
      </c>
      <c r="C33" s="43">
        <f>D33-D32</f>
        <v>2.1999999999999886</v>
      </c>
      <c r="D33" s="44">
        <f t="shared" ref="D33:D43" si="10">K33</f>
        <v>207.44</v>
      </c>
      <c r="E33" s="48" t="s">
        <v>72</v>
      </c>
      <c r="F33" s="5"/>
      <c r="G33" s="55" t="s">
        <v>27</v>
      </c>
      <c r="H33" s="61">
        <v>40</v>
      </c>
      <c r="J33" s="13">
        <v>2.2000000000000002</v>
      </c>
      <c r="K33" s="13">
        <f t="shared" si="2"/>
        <v>207.44</v>
      </c>
    </row>
    <row r="34" spans="2:13" s="14" customFormat="1" ht="89.25" customHeight="1">
      <c r="B34" s="6">
        <f t="shared" si="0"/>
        <v>31</v>
      </c>
      <c r="C34" s="45">
        <f>D34-D33</f>
        <v>12</v>
      </c>
      <c r="D34" s="42">
        <f t="shared" si="10"/>
        <v>219.44</v>
      </c>
      <c r="E34" s="47" t="s">
        <v>73</v>
      </c>
      <c r="F34" s="38">
        <f>D34-D25</f>
        <v>67.899999999999977</v>
      </c>
      <c r="G34" s="52" t="s">
        <v>28</v>
      </c>
      <c r="H34" s="60">
        <v>35</v>
      </c>
      <c r="J34" s="13">
        <v>12</v>
      </c>
      <c r="K34" s="13">
        <f t="shared" si="2"/>
        <v>219.44</v>
      </c>
      <c r="M34" s="14" t="str">
        <f>K61</f>
        <v xml:space="preserve">       3     220km         02/08 06:30               02/08 14:40        </v>
      </c>
    </row>
    <row r="35" spans="2:13" s="14" customFormat="1" ht="27" customHeight="1">
      <c r="B35" s="4">
        <f t="shared" ref="B35:B44" si="11">B34+1</f>
        <v>32</v>
      </c>
      <c r="C35" s="43">
        <f t="shared" ref="C35:C43" si="12">D35-D34</f>
        <v>1.6999999999999886</v>
      </c>
      <c r="D35" s="44">
        <f t="shared" si="10"/>
        <v>221.14</v>
      </c>
      <c r="E35" s="50" t="s">
        <v>74</v>
      </c>
      <c r="F35" s="5" t="s">
        <v>15</v>
      </c>
      <c r="G35" s="55" t="s">
        <v>28</v>
      </c>
      <c r="H35" s="61"/>
      <c r="J35" s="14">
        <v>1.7</v>
      </c>
      <c r="K35" s="13">
        <f t="shared" si="2"/>
        <v>221.14</v>
      </c>
    </row>
    <row r="36" spans="2:13" s="14" customFormat="1" ht="27" customHeight="1">
      <c r="B36" s="4">
        <f t="shared" si="11"/>
        <v>33</v>
      </c>
      <c r="C36" s="43">
        <f>D36-D35</f>
        <v>12.900000000000006</v>
      </c>
      <c r="D36" s="44">
        <f t="shared" si="10"/>
        <v>234.04</v>
      </c>
      <c r="E36" s="50" t="s">
        <v>75</v>
      </c>
      <c r="F36" s="5" t="s">
        <v>15</v>
      </c>
      <c r="G36" s="55" t="s">
        <v>29</v>
      </c>
      <c r="H36" s="61"/>
      <c r="J36" s="14">
        <v>12.9</v>
      </c>
      <c r="K36" s="13">
        <f t="shared" si="2"/>
        <v>234.04</v>
      </c>
    </row>
    <row r="37" spans="2:13" s="14" customFormat="1" ht="27" customHeight="1">
      <c r="B37" s="4">
        <f t="shared" si="11"/>
        <v>34</v>
      </c>
      <c r="C37" s="43">
        <f t="shared" si="12"/>
        <v>22.700000000000017</v>
      </c>
      <c r="D37" s="44">
        <f t="shared" si="10"/>
        <v>256.74</v>
      </c>
      <c r="E37" s="48" t="s">
        <v>76</v>
      </c>
      <c r="F37" s="5" t="s">
        <v>15</v>
      </c>
      <c r="G37" s="55" t="s">
        <v>24</v>
      </c>
      <c r="H37" s="61"/>
      <c r="J37" s="14">
        <v>22.7</v>
      </c>
      <c r="K37" s="13">
        <f t="shared" si="2"/>
        <v>256.74</v>
      </c>
    </row>
    <row r="38" spans="2:13" s="14" customFormat="1" ht="27" customHeight="1">
      <c r="B38" s="4">
        <f t="shared" si="11"/>
        <v>35</v>
      </c>
      <c r="C38" s="43">
        <f t="shared" si="12"/>
        <v>5.6000000000000227</v>
      </c>
      <c r="D38" s="44">
        <f t="shared" si="10"/>
        <v>262.34000000000003</v>
      </c>
      <c r="E38" s="50" t="s">
        <v>46</v>
      </c>
      <c r="F38" s="5" t="s">
        <v>15</v>
      </c>
      <c r="G38" s="55" t="s">
        <v>24</v>
      </c>
      <c r="H38" s="61"/>
      <c r="J38" s="14">
        <v>5.6</v>
      </c>
      <c r="K38" s="13">
        <f t="shared" si="2"/>
        <v>262.34000000000003</v>
      </c>
    </row>
    <row r="39" spans="2:13" s="14" customFormat="1" ht="27" customHeight="1">
      <c r="B39" s="4">
        <f t="shared" si="11"/>
        <v>36</v>
      </c>
      <c r="C39" s="43">
        <f>D39-D38</f>
        <v>13.600000000000023</v>
      </c>
      <c r="D39" s="44">
        <f t="shared" si="10"/>
        <v>275.94000000000005</v>
      </c>
      <c r="E39" s="51" t="s">
        <v>67</v>
      </c>
      <c r="F39" s="5"/>
      <c r="G39" s="55" t="s">
        <v>24</v>
      </c>
      <c r="H39" s="61">
        <v>70</v>
      </c>
      <c r="I39" s="15"/>
      <c r="J39" s="15">
        <v>13.6</v>
      </c>
      <c r="K39" s="13">
        <f t="shared" si="2"/>
        <v>275.94000000000005</v>
      </c>
    </row>
    <row r="40" spans="2:13" s="14" customFormat="1" ht="27" customHeight="1">
      <c r="B40" s="4">
        <f>B39+1</f>
        <v>37</v>
      </c>
      <c r="C40" s="43">
        <f>D40-D39</f>
        <v>24.100000000000023</v>
      </c>
      <c r="D40" s="44">
        <f t="shared" si="10"/>
        <v>300.04000000000008</v>
      </c>
      <c r="E40" s="50" t="s">
        <v>49</v>
      </c>
      <c r="F40" s="5" t="s">
        <v>15</v>
      </c>
      <c r="G40" s="55" t="s">
        <v>24</v>
      </c>
      <c r="H40" s="61"/>
      <c r="J40" s="14">
        <v>24.1</v>
      </c>
      <c r="K40" s="13">
        <f t="shared" si="2"/>
        <v>300.04000000000008</v>
      </c>
    </row>
    <row r="41" spans="2:13" s="14" customFormat="1" ht="84.75" customHeight="1">
      <c r="B41" s="6">
        <f t="shared" si="11"/>
        <v>38</v>
      </c>
      <c r="C41" s="45">
        <f t="shared" si="12"/>
        <v>2.6000000000000227</v>
      </c>
      <c r="D41" s="42">
        <f t="shared" si="10"/>
        <v>302.6400000000001</v>
      </c>
      <c r="E41" s="47" t="s">
        <v>77</v>
      </c>
      <c r="F41" s="38">
        <f>D41-D34</f>
        <v>83.200000000000102</v>
      </c>
      <c r="G41" s="52" t="s">
        <v>30</v>
      </c>
      <c r="H41" s="60"/>
      <c r="J41" s="14">
        <v>2.6</v>
      </c>
      <c r="K41" s="13">
        <f t="shared" si="2"/>
        <v>302.6400000000001</v>
      </c>
      <c r="M41" s="14" t="str">
        <f>K63</f>
        <v xml:space="preserve">  ゴール     300km         02/08 09:00               02/08 20:00        </v>
      </c>
    </row>
    <row r="42" spans="2:13" ht="25.5" customHeight="1">
      <c r="B42" s="4">
        <f t="shared" si="11"/>
        <v>39</v>
      </c>
      <c r="C42" s="43">
        <f t="shared" si="12"/>
        <v>0.22899999999998499</v>
      </c>
      <c r="D42" s="46">
        <f t="shared" si="10"/>
        <v>302.86900000000009</v>
      </c>
      <c r="E42" s="49" t="s">
        <v>47</v>
      </c>
      <c r="F42" s="53" t="s">
        <v>15</v>
      </c>
      <c r="G42" s="39" t="s">
        <v>78</v>
      </c>
      <c r="H42" s="62"/>
      <c r="I42" s="15"/>
      <c r="J42" s="15">
        <v>0.22900000000000001</v>
      </c>
      <c r="K42" s="13">
        <f t="shared" si="2"/>
        <v>302.86900000000009</v>
      </c>
    </row>
    <row r="43" spans="2:13" ht="25.5" customHeight="1">
      <c r="B43" s="4">
        <f t="shared" si="11"/>
        <v>40</v>
      </c>
      <c r="C43" s="43">
        <f t="shared" si="12"/>
        <v>0.5</v>
      </c>
      <c r="D43" s="46">
        <f t="shared" si="10"/>
        <v>303.36900000000009</v>
      </c>
      <c r="E43" s="48" t="s">
        <v>48</v>
      </c>
      <c r="F43" s="53" t="s">
        <v>15</v>
      </c>
      <c r="G43" s="39" t="s">
        <v>31</v>
      </c>
      <c r="H43" s="63"/>
      <c r="I43" s="15"/>
      <c r="J43" s="25">
        <v>0.5</v>
      </c>
      <c r="K43" s="13">
        <f t="shared" si="2"/>
        <v>303.36900000000009</v>
      </c>
    </row>
    <row r="44" spans="2:13" ht="85.5" customHeight="1">
      <c r="B44" s="6">
        <f t="shared" si="11"/>
        <v>41</v>
      </c>
      <c r="C44" s="45">
        <f t="shared" ref="C44" si="13">D44-D43</f>
        <v>0.17000000000001592</v>
      </c>
      <c r="D44" s="42">
        <f t="shared" ref="D44" si="14">K44</f>
        <v>303.5390000000001</v>
      </c>
      <c r="E44" s="47" t="s">
        <v>34</v>
      </c>
      <c r="F44" s="52"/>
      <c r="G44" s="59"/>
      <c r="H44" s="64"/>
      <c r="J44" s="13">
        <v>0.17</v>
      </c>
      <c r="K44" s="13">
        <f t="shared" si="2"/>
        <v>303.5390000000001</v>
      </c>
    </row>
    <row r="45" spans="2:13" ht="18" customHeight="1">
      <c r="B45" s="7"/>
      <c r="D45" s="8"/>
      <c r="E45" s="32" t="s">
        <v>84</v>
      </c>
      <c r="F45" s="10"/>
      <c r="H45" s="9"/>
    </row>
    <row r="46" spans="2:13">
      <c r="B46" s="10"/>
      <c r="C46" s="10"/>
      <c r="D46" s="8"/>
      <c r="E46" s="33"/>
      <c r="F46" s="10"/>
      <c r="G46" s="17"/>
      <c r="H46" s="9"/>
    </row>
    <row r="47" spans="2:13">
      <c r="B47" s="7"/>
      <c r="D47" s="8"/>
      <c r="E47" s="34"/>
      <c r="F47" s="10"/>
      <c r="G47" s="17"/>
      <c r="H47" s="9"/>
    </row>
    <row r="49" spans="2:14" ht="21" customHeight="1">
      <c r="B49" s="20">
        <v>1</v>
      </c>
      <c r="C49" s="65" t="s">
        <v>35</v>
      </c>
      <c r="D49" s="20"/>
      <c r="F49" s="18"/>
      <c r="H49" s="12"/>
      <c r="K49" s="26"/>
      <c r="L49" s="15"/>
      <c r="M49" s="15"/>
      <c r="N49" s="15"/>
    </row>
    <row r="50" spans="2:14" ht="21" customHeight="1">
      <c r="B50" s="20">
        <v>2</v>
      </c>
      <c r="C50" s="65" t="s">
        <v>36</v>
      </c>
      <c r="D50" s="20"/>
      <c r="F50" s="12"/>
      <c r="H50" s="12"/>
      <c r="K50" s="67" t="s">
        <v>1</v>
      </c>
      <c r="L50" s="15"/>
      <c r="M50" s="15"/>
      <c r="N50" s="15"/>
    </row>
    <row r="51" spans="2:14" ht="21" customHeight="1">
      <c r="B51" s="20">
        <v>3</v>
      </c>
      <c r="C51" s="65" t="s">
        <v>37</v>
      </c>
      <c r="D51" s="20"/>
      <c r="F51" s="12"/>
      <c r="H51" s="12"/>
      <c r="K51" s="67" t="s">
        <v>79</v>
      </c>
      <c r="L51" s="27"/>
      <c r="M51" s="27"/>
      <c r="N51" s="27"/>
    </row>
    <row r="52" spans="2:14" ht="21" customHeight="1">
      <c r="B52" s="20">
        <v>4</v>
      </c>
      <c r="C52" s="65" t="s">
        <v>38</v>
      </c>
      <c r="D52" s="20"/>
      <c r="F52" s="12"/>
      <c r="H52" s="12"/>
      <c r="K52" s="67" t="s">
        <v>2</v>
      </c>
      <c r="L52" s="28"/>
      <c r="M52" s="28"/>
      <c r="N52" s="28"/>
    </row>
    <row r="53" spans="2:14" ht="21" customHeight="1">
      <c r="B53" s="20">
        <v>5</v>
      </c>
      <c r="C53" s="65" t="s">
        <v>39</v>
      </c>
      <c r="D53" s="20"/>
      <c r="F53" s="12"/>
      <c r="H53" s="12"/>
      <c r="K53" s="68"/>
      <c r="L53" s="28"/>
      <c r="M53" s="29"/>
      <c r="N53" s="28"/>
    </row>
    <row r="54" spans="2:14" ht="21" customHeight="1">
      <c r="B54" s="20">
        <v>6</v>
      </c>
      <c r="C54" s="65" t="s">
        <v>40</v>
      </c>
      <c r="D54" s="20"/>
      <c r="F54" s="12"/>
      <c r="H54" s="12"/>
      <c r="K54" s="68"/>
      <c r="L54" s="28"/>
      <c r="M54" s="29"/>
      <c r="N54" s="29"/>
    </row>
    <row r="55" spans="2:14" ht="21" customHeight="1">
      <c r="B55" s="20">
        <v>7</v>
      </c>
      <c r="C55" s="65" t="s">
        <v>80</v>
      </c>
      <c r="D55" s="20"/>
      <c r="F55" s="12"/>
      <c r="H55" s="12"/>
      <c r="K55" s="67" t="s">
        <v>81</v>
      </c>
      <c r="L55" s="28"/>
      <c r="M55" s="29"/>
      <c r="N55" s="29" ph="1"/>
    </row>
    <row r="56" spans="2:14" ht="21" customHeight="1">
      <c r="B56" s="20">
        <v>8</v>
      </c>
      <c r="C56" s="65" t="s">
        <v>41</v>
      </c>
      <c r="D56" s="20"/>
      <c r="F56" s="12"/>
      <c r="H56" s="12"/>
      <c r="K56" s="68"/>
      <c r="L56" s="28"/>
      <c r="M56" s="29"/>
      <c r="N56" s="29"/>
    </row>
    <row r="57" spans="2:14" ht="21" customHeight="1">
      <c r="B57" s="20">
        <v>9</v>
      </c>
      <c r="C57" s="65" t="s">
        <v>42</v>
      </c>
      <c r="D57" s="20"/>
      <c r="F57" s="12"/>
      <c r="H57" s="12"/>
      <c r="K57" s="67" t="s">
        <v>43</v>
      </c>
      <c r="L57" s="28"/>
      <c r="M57" s="29"/>
      <c r="N57" s="29"/>
    </row>
    <row r="58" spans="2:14">
      <c r="E58" s="36"/>
      <c r="F58" s="18"/>
      <c r="K58" s="68"/>
      <c r="L58" s="15"/>
      <c r="M58" s="15"/>
      <c r="N58" s="15"/>
    </row>
    <row r="59" spans="2:14">
      <c r="K59" s="67" t="s">
        <v>44</v>
      </c>
    </row>
    <row r="60" spans="2:14">
      <c r="K60" s="68"/>
    </row>
    <row r="61" spans="2:14">
      <c r="K61" s="67" t="s">
        <v>45</v>
      </c>
    </row>
    <row r="62" spans="2:14">
      <c r="K62" s="68"/>
    </row>
    <row r="63" spans="2:14">
      <c r="K63" s="67" t="s">
        <v>82</v>
      </c>
    </row>
  </sheetData>
  <sheetProtection selectLockedCells="1" selectUnlockedCells="1"/>
  <mergeCells count="1">
    <mergeCell ref="O4:V5"/>
  </mergeCells>
  <phoneticPr fontId="7"/>
  <hyperlinks>
    <hyperlink ref="M4" r:id="rId1"/>
  </hyperlinks>
  <pageMargins left="0.55000000000000004" right="0.2361111111111111" top="0.49" bottom="0.36" header="0.38" footer="0.23"/>
  <pageSetup paperSize="9" scale="86" firstPageNumber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7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7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2015-02-01T04:53:50Z</cp:lastPrinted>
  <dcterms:created xsi:type="dcterms:W3CDTF">2013-09-30T03:16:22Z</dcterms:created>
  <dcterms:modified xsi:type="dcterms:W3CDTF">2016-01-16T00:59:26Z</dcterms:modified>
</cp:coreProperties>
</file>