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ropbox\Dropbox\2016BRM東京\20160402東京200箱根芦ノ湖\Cue\"/>
    </mc:Choice>
  </mc:AlternateContent>
  <bookViews>
    <workbookView xWindow="0" yWindow="0" windowWidth="28365" windowHeight="10080" tabRatio="533"/>
  </bookViews>
  <sheets>
    <sheet name="Sheet1" sheetId="1" r:id="rId1"/>
    <sheet name="Sheet2" sheetId="2" r:id="rId2"/>
    <sheet name="Sheet3" sheetId="3" r:id="rId3"/>
  </sheets>
  <definedNames>
    <definedName name="_xlnm.Print_Area" localSheetId="0">Sheet1!$C$2:$I$65</definedName>
    <definedName name="_xlnm.Print_Titles" localSheetId="0">Sheet1!$2:$3</definedName>
  </definedNames>
  <calcPr calcId="152511"/>
</workbook>
</file>

<file path=xl/calcChain.xml><?xml version="1.0" encoding="utf-8"?>
<calcChain xmlns="http://schemas.openxmlformats.org/spreadsheetml/2006/main">
  <c r="C68" i="1" l="1"/>
  <c r="O54" i="1"/>
  <c r="O31" i="1"/>
  <c r="O19" i="1"/>
  <c r="O65" i="1"/>
  <c r="C5" i="1" l="1"/>
  <c r="L5" i="1"/>
  <c r="D26" i="1" l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C6" i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D4" i="1"/>
  <c r="C28" i="1" l="1"/>
  <c r="C29" i="1" s="1"/>
  <c r="C30" i="1" s="1"/>
  <c r="C31" i="1" l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E5" i="1"/>
  <c r="L6" i="1"/>
  <c r="L7" i="1" s="1"/>
  <c r="L8" i="1" s="1"/>
  <c r="L9" i="1" s="1"/>
  <c r="L10" i="1" s="1"/>
  <c r="L11" i="1" s="1"/>
  <c r="L12" i="1" s="1"/>
  <c r="L13" i="1" s="1"/>
  <c r="L14" i="1" s="1"/>
  <c r="L15" i="1" s="1"/>
  <c r="L16" i="1" s="1"/>
  <c r="L17" i="1" s="1"/>
  <c r="L18" i="1" s="1"/>
  <c r="L19" i="1" s="1"/>
  <c r="L20" i="1" s="1"/>
  <c r="L21" i="1" s="1"/>
  <c r="L22" i="1" s="1"/>
  <c r="L23" i="1" s="1"/>
  <c r="L24" i="1" s="1"/>
  <c r="L25" i="1" s="1"/>
  <c r="L26" i="1" s="1"/>
  <c r="L27" i="1" s="1"/>
  <c r="L28" i="1" s="1"/>
  <c r="L29" i="1" s="1"/>
  <c r="L30" i="1" s="1"/>
  <c r="L31" i="1" s="1"/>
  <c r="L32" i="1" s="1"/>
  <c r="L33" i="1" s="1"/>
  <c r="L34" i="1" s="1"/>
  <c r="L35" i="1" s="1"/>
  <c r="L36" i="1" l="1"/>
  <c r="E35" i="1"/>
  <c r="E30" i="1"/>
  <c r="E6" i="1"/>
  <c r="L37" i="1" l="1"/>
  <c r="E36" i="1"/>
  <c r="D36" i="1" s="1"/>
  <c r="C44" i="1"/>
  <c r="C45" i="1" s="1"/>
  <c r="C46" i="1" s="1"/>
  <c r="C47" i="1" s="1"/>
  <c r="C48" i="1" s="1"/>
  <c r="C49" i="1" s="1"/>
  <c r="C50" i="1" s="1"/>
  <c r="C51" i="1" s="1"/>
  <c r="C52" i="1" s="1"/>
  <c r="C53" i="1" s="1"/>
  <c r="E7" i="1"/>
  <c r="E37" i="1" l="1"/>
  <c r="D37" i="1" s="1"/>
  <c r="L38" i="1"/>
  <c r="C54" i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E8" i="1"/>
  <c r="E38" i="1" l="1"/>
  <c r="D38" i="1" s="1"/>
  <c r="L39" i="1"/>
  <c r="E9" i="1"/>
  <c r="L40" i="1" l="1"/>
  <c r="E39" i="1"/>
  <c r="D39" i="1" s="1"/>
  <c r="E10" i="1"/>
  <c r="L41" i="1" l="1"/>
  <c r="E40" i="1"/>
  <c r="D40" i="1" s="1"/>
  <c r="E11" i="1"/>
  <c r="L42" i="1" l="1"/>
  <c r="E41" i="1"/>
  <c r="D41" i="1" s="1"/>
  <c r="E12" i="1"/>
  <c r="L43" i="1" l="1"/>
  <c r="E42" i="1"/>
  <c r="D42" i="1" s="1"/>
  <c r="E13" i="1"/>
  <c r="E43" i="1" l="1"/>
  <c r="D43" i="1" s="1"/>
  <c r="L44" i="1"/>
  <c r="E14" i="1"/>
  <c r="E44" i="1" l="1"/>
  <c r="D44" i="1" s="1"/>
  <c r="L45" i="1"/>
  <c r="E15" i="1"/>
  <c r="L46" i="1" l="1"/>
  <c r="E45" i="1"/>
  <c r="D45" i="1" s="1"/>
  <c r="E16" i="1"/>
  <c r="E46" i="1" l="1"/>
  <c r="D46" i="1" s="1"/>
  <c r="L47" i="1"/>
  <c r="E17" i="1"/>
  <c r="L48" i="1" l="1"/>
  <c r="E47" i="1"/>
  <c r="D47" i="1" s="1"/>
  <c r="E18" i="1"/>
  <c r="E48" i="1" l="1"/>
  <c r="D48" i="1" s="1"/>
  <c r="L49" i="1"/>
  <c r="E19" i="1"/>
  <c r="M19" i="1" s="1"/>
  <c r="E49" i="1" l="1"/>
  <c r="D49" i="1" s="1"/>
  <c r="L50" i="1"/>
  <c r="E20" i="1"/>
  <c r="E50" i="1" l="1"/>
  <c r="D50" i="1" s="1"/>
  <c r="L51" i="1"/>
  <c r="E21" i="1"/>
  <c r="E51" i="1" l="1"/>
  <c r="D51" i="1" s="1"/>
  <c r="L52" i="1"/>
  <c r="E22" i="1"/>
  <c r="E52" i="1" l="1"/>
  <c r="D52" i="1" s="1"/>
  <c r="L53" i="1"/>
  <c r="L54" i="1" s="1"/>
  <c r="E23" i="1"/>
  <c r="E24" i="1" l="1"/>
  <c r="E25" i="1" l="1"/>
  <c r="E26" i="1" l="1"/>
  <c r="E27" i="1" l="1"/>
  <c r="D27" i="1" s="1"/>
  <c r="L55" i="1" l="1"/>
  <c r="L56" i="1" s="1"/>
  <c r="L57" i="1" s="1"/>
  <c r="L58" i="1" s="1"/>
  <c r="L59" i="1" s="1"/>
  <c r="L60" i="1" s="1"/>
  <c r="L61" i="1" s="1"/>
  <c r="L62" i="1" s="1"/>
  <c r="L63" i="1" s="1"/>
  <c r="L64" i="1" s="1"/>
  <c r="L65" i="1" s="1"/>
  <c r="L66" i="1" s="1"/>
  <c r="L68" i="1" s="1"/>
  <c r="E53" i="1"/>
  <c r="D53" i="1" s="1"/>
  <c r="E28" i="1"/>
  <c r="D28" i="1" s="1"/>
  <c r="E29" i="1" l="1"/>
  <c r="D29" i="1" l="1"/>
  <c r="D30" i="1"/>
  <c r="E32" i="1"/>
  <c r="E31" i="1" l="1"/>
  <c r="D31" i="1" l="1"/>
  <c r="M31" i="1"/>
  <c r="D32" i="1"/>
  <c r="E33" i="1" l="1"/>
  <c r="D33" i="1" s="1"/>
  <c r="E34" i="1" l="1"/>
  <c r="D35" i="1" l="1"/>
  <c r="D34" i="1"/>
  <c r="E55" i="1" l="1"/>
  <c r="E54" i="1"/>
  <c r="M54" i="1" s="1"/>
  <c r="D54" i="1" l="1"/>
  <c r="D55" i="1"/>
  <c r="E56" i="1"/>
  <c r="D56" i="1" s="1"/>
  <c r="E57" i="1" l="1"/>
  <c r="D57" i="1" s="1"/>
  <c r="E58" i="1" l="1"/>
  <c r="D58" i="1" s="1"/>
  <c r="E59" i="1" l="1"/>
  <c r="D59" i="1" s="1"/>
  <c r="E60" i="1" l="1"/>
  <c r="D60" i="1" s="1"/>
  <c r="E62" i="1" l="1"/>
  <c r="E61" i="1"/>
  <c r="D61" i="1" s="1"/>
  <c r="D62" i="1" l="1"/>
  <c r="E63" i="1"/>
  <c r="D63" i="1" s="1"/>
  <c r="E66" i="1" l="1"/>
  <c r="E64" i="1"/>
  <c r="D64" i="1" s="1"/>
  <c r="E65" i="1" l="1"/>
  <c r="M65" i="1" s="1"/>
  <c r="D65" i="1" l="1"/>
  <c r="D66" i="1"/>
</calcChain>
</file>

<file path=xl/sharedStrings.xml><?xml version="1.0" encoding="utf-8"?>
<sst xmlns="http://schemas.openxmlformats.org/spreadsheetml/2006/main" count="193" uniqueCount="117">
  <si>
    <t>No</t>
  </si>
  <si>
    <r>
      <rPr>
        <sz val="12"/>
        <rFont val="ＭＳ Ｐゴシック"/>
        <family val="3"/>
        <charset val="128"/>
      </rPr>
      <t>区間</t>
    </r>
  </si>
  <si>
    <r>
      <rPr>
        <sz val="12"/>
        <rFont val="ＭＳ Ｐゴシック"/>
        <family val="3"/>
        <charset val="128"/>
      </rPr>
      <t>総距離</t>
    </r>
  </si>
  <si>
    <r>
      <rPr>
        <sz val="12"/>
        <rFont val="ＭＳ Ｐゴシック"/>
        <family val="3"/>
        <charset val="128"/>
      </rPr>
      <t>キューシートのレイアウト変更、補足追加修正等はご自身で行ってください。</t>
    </r>
  </si>
  <si>
    <r>
      <rPr>
        <sz val="12"/>
        <rFont val="ＭＳ Ｐゴシック"/>
        <family val="3"/>
        <charset val="128"/>
      </rPr>
      <t>キューシート、地図等は予告なく変更される場合があります、最新版をお使いください</t>
    </r>
  </si>
  <si>
    <r>
      <rPr>
        <sz val="12"/>
        <rFont val="ＭＳ Ｐゴシック"/>
        <family val="3"/>
        <charset val="128"/>
      </rPr>
      <t>ブリーフィングで変更箇所をお知らせする場合もあります、筆記用具はご持参ください。</t>
    </r>
  </si>
  <si>
    <r>
      <rPr>
        <sz val="12"/>
        <rFont val="ＭＳ Ｐゴシック"/>
        <family val="3"/>
        <charset val="128"/>
      </rPr>
      <t>スタート前までに必ずキューシートを理解してください</t>
    </r>
  </si>
  <si>
    <t>========    ======       ===================      ====================</t>
  </si>
  <si>
    <t xml:space="preserve">200km BRM </t>
  </si>
  <si>
    <r>
      <rPr>
        <sz val="12"/>
        <rFont val="ＭＳ Ｐゴシック"/>
        <family val="3"/>
        <charset val="128"/>
      </rPr>
      <t>信号</t>
    </r>
  </si>
  <si>
    <r>
      <rPr>
        <sz val="12"/>
        <rFont val="ＭＳ Ｐゴシック"/>
        <family val="3"/>
        <charset val="128"/>
      </rPr>
      <t>路線</t>
    </r>
    <phoneticPr fontId="3"/>
  </si>
  <si>
    <r>
      <rPr>
        <sz val="12"/>
        <rFont val="ＭＳ Ｐゴシック"/>
        <family val="3"/>
        <charset val="128"/>
      </rPr>
      <t>－</t>
    </r>
  </si>
  <si>
    <r>
      <rPr>
        <sz val="12"/>
        <rFont val="ＭＳ Ｐゴシック"/>
        <family val="3"/>
        <charset val="128"/>
      </rPr>
      <t>市道</t>
    </r>
  </si>
  <si>
    <r>
      <rPr>
        <sz val="12"/>
        <rFont val="ＭＳ Ｐゴシック"/>
        <family val="3"/>
        <charset val="128"/>
      </rPr>
      <t>┬左</t>
    </r>
    <rPh sb="1" eb="2">
      <t>ヒダリ</t>
    </rPh>
    <phoneticPr fontId="3"/>
  </si>
  <si>
    <r>
      <rPr>
        <sz val="12"/>
        <rFont val="ＭＳ Ｐゴシック"/>
        <family val="3"/>
        <charset val="128"/>
      </rPr>
      <t>○</t>
    </r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</si>
  <si>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45</t>
    </r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</si>
  <si>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18</t>
    </r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</si>
  <si>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22</t>
    </r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</si>
  <si>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605</t>
    </r>
  </si>
  <si>
    <r>
      <rPr>
        <sz val="12"/>
        <rFont val="ＭＳ Ｐゴシック"/>
        <family val="3"/>
        <charset val="128"/>
      </rPr>
      <t>「岡崎道ヶ坪」信号通過後最初の十左</t>
    </r>
    <rPh sb="16" eb="17">
      <t>ヒダリ</t>
    </rPh>
    <phoneticPr fontId="3"/>
  </si>
  <si>
    <r>
      <rPr>
        <sz val="12"/>
        <rFont val="ＭＳ Ｐゴシック"/>
        <family val="3"/>
        <charset val="128"/>
      </rPr>
      <t>農道、市道</t>
    </r>
    <rPh sb="0" eb="2">
      <t>ノウドウ</t>
    </rPh>
    <rPh sb="3" eb="5">
      <t>シドウ</t>
    </rPh>
    <phoneticPr fontId="3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</si>
  <si>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62</t>
    </r>
  </si>
  <si>
    <r>
      <rPr>
        <sz val="12"/>
        <rFont val="ＭＳ Ｐゴシック"/>
        <family val="3"/>
        <charset val="128"/>
      </rPr>
      <t>市道</t>
    </r>
    <rPh sb="0" eb="2">
      <t>シドウ</t>
    </rPh>
    <phoneticPr fontId="3"/>
  </si>
  <si>
    <r>
      <rPr>
        <sz val="12"/>
        <rFont val="ＭＳ Ｐゴシック"/>
        <family val="3"/>
        <charset val="128"/>
      </rPr>
      <t>農道</t>
    </r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</si>
  <si>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63</t>
    </r>
  </si>
  <si>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>1</t>
    </r>
  </si>
  <si>
    <r>
      <rPr>
        <sz val="12"/>
        <rFont val="ＭＳ Ｐゴシック"/>
        <family val="3"/>
        <charset val="128"/>
      </rPr>
      <t>市道、国</t>
    </r>
    <r>
      <rPr>
        <sz val="12"/>
        <rFont val="Arial"/>
        <family val="2"/>
      </rPr>
      <t>1</t>
    </r>
    <rPh sb="0" eb="2">
      <t>シドウ</t>
    </rPh>
    <phoneticPr fontId="3"/>
  </si>
  <si>
    <r>
      <rPr>
        <sz val="12"/>
        <rFont val="ＭＳ Ｐゴシック"/>
        <family val="3"/>
        <charset val="128"/>
      </rPr>
      <t>「南台交番前」約</t>
    </r>
    <r>
      <rPr>
        <sz val="12"/>
        <rFont val="Arial"/>
        <family val="2"/>
      </rPr>
      <t>380</t>
    </r>
    <r>
      <rPr>
        <sz val="12"/>
        <rFont val="ＭＳ Ｐゴシック"/>
        <family val="3"/>
        <charset val="128"/>
      </rPr>
      <t>ｍ先の┤左</t>
    </r>
    <rPh sb="15" eb="16">
      <t>ヒダリ</t>
    </rPh>
    <phoneticPr fontId="3"/>
  </si>
  <si>
    <r>
      <rPr>
        <sz val="12"/>
        <rFont val="ＭＳ Ｐゴシック"/>
        <family val="3"/>
        <charset val="128"/>
      </rPr>
      <t>「水神橋」┼右→</t>
    </r>
    <r>
      <rPr>
        <sz val="12"/>
        <rFont val="Arial"/>
        <family val="2"/>
      </rPr>
      <t>360</t>
    </r>
    <r>
      <rPr>
        <sz val="12"/>
        <rFont val="ＭＳ Ｐゴシック"/>
        <family val="3"/>
        <charset val="128"/>
      </rPr>
      <t>ｍ先道なりに左</t>
    </r>
    <rPh sb="6" eb="7">
      <t>ミギ</t>
    </rPh>
    <rPh sb="12" eb="13">
      <t>サキ</t>
    </rPh>
    <rPh sb="13" eb="14">
      <t>ミチ</t>
    </rPh>
    <rPh sb="17" eb="18">
      <t>ヒダリ</t>
    </rPh>
    <phoneticPr fontId="3"/>
  </si>
  <si>
    <r>
      <rPr>
        <sz val="12"/>
        <rFont val="ＭＳ Ｐゴシック"/>
        <family val="3"/>
        <charset val="128"/>
      </rPr>
      <t>├右</t>
    </r>
    <rPh sb="1" eb="2">
      <t>ミギ</t>
    </rPh>
    <phoneticPr fontId="3"/>
  </si>
  <si>
    <r>
      <rPr>
        <sz val="12"/>
        <rFont val="ＭＳ Ｐゴシック"/>
        <family val="3"/>
        <charset val="128"/>
      </rPr>
      <t>┼右、中原街道に出る</t>
    </r>
    <rPh sb="1" eb="2">
      <t>ミギ</t>
    </rPh>
    <phoneticPr fontId="3"/>
  </si>
  <si>
    <r>
      <rPr>
        <sz val="12"/>
        <rFont val="ＭＳ Ｐゴシック"/>
        <family val="3"/>
        <charset val="128"/>
      </rPr>
      <t>「向原」┬右</t>
    </r>
    <rPh sb="5" eb="6">
      <t>ミギ</t>
    </rPh>
    <phoneticPr fontId="3"/>
  </si>
  <si>
    <r>
      <rPr>
        <sz val="12"/>
        <rFont val="ＭＳ Ｐゴシック"/>
        <family val="3"/>
        <charset val="128"/>
      </rPr>
      <t>「大塚原」┼左</t>
    </r>
    <rPh sb="6" eb="7">
      <t>ヒダリ</t>
    </rPh>
    <phoneticPr fontId="3"/>
  </si>
  <si>
    <r>
      <rPr>
        <sz val="12"/>
        <rFont val="ＭＳ Ｐゴシック"/>
        <family val="3"/>
        <charset val="128"/>
      </rPr>
      <t>「東方原」┬左</t>
    </r>
    <rPh sb="6" eb="7">
      <t>ヒダリ</t>
    </rPh>
    <phoneticPr fontId="3"/>
  </si>
  <si>
    <r>
      <rPr>
        <sz val="12"/>
        <rFont val="ＭＳ Ｐゴシック"/>
        <family val="3"/>
        <charset val="128"/>
      </rPr>
      <t>「地蔵尊前」┬右</t>
    </r>
    <rPh sb="7" eb="8">
      <t>ミギ</t>
    </rPh>
    <phoneticPr fontId="3"/>
  </si>
  <si>
    <r>
      <rPr>
        <sz val="12"/>
        <rFont val="ＭＳ Ｐゴシック"/>
        <family val="3"/>
        <charset val="128"/>
      </rPr>
      <t>「下瀬谷坂下」┬左</t>
    </r>
    <rPh sb="8" eb="9">
      <t>ヒダリ</t>
    </rPh>
    <phoneticPr fontId="3"/>
  </si>
  <si>
    <r>
      <rPr>
        <sz val="12"/>
        <rFont val="ＭＳ Ｐゴシック"/>
        <family val="3"/>
        <charset val="128"/>
      </rPr>
      <t>「和泉坂上」┼右</t>
    </r>
    <rPh sb="7" eb="8">
      <t>ミギ</t>
    </rPh>
    <phoneticPr fontId="3"/>
  </si>
  <si>
    <r>
      <rPr>
        <sz val="12"/>
        <rFont val="ＭＳ Ｐゴシック"/>
        <family val="3"/>
        <charset val="128"/>
      </rPr>
      <t>「畠田橋西」┤左</t>
    </r>
    <rPh sb="7" eb="8">
      <t>ヒダリ</t>
    </rPh>
    <phoneticPr fontId="3"/>
  </si>
  <si>
    <r>
      <rPr>
        <sz val="12"/>
        <rFont val="ＭＳ Ｐゴシック"/>
        <family val="3"/>
        <charset val="128"/>
      </rPr>
      <t>┤左、橋渡る</t>
    </r>
    <rPh sb="1" eb="2">
      <t>ヒダリ</t>
    </rPh>
    <phoneticPr fontId="3"/>
  </si>
  <si>
    <r>
      <rPr>
        <sz val="12"/>
        <rFont val="ＭＳ Ｐゴシック"/>
        <family val="3"/>
        <charset val="128"/>
      </rPr>
      <t>「西沖田」┼右</t>
    </r>
    <rPh sb="1" eb="2">
      <t>ニシ</t>
    </rPh>
    <rPh sb="2" eb="4">
      <t>オキタ</t>
    </rPh>
    <rPh sb="6" eb="7">
      <t>ミギ</t>
    </rPh>
    <phoneticPr fontId="3"/>
  </si>
  <si>
    <r>
      <rPr>
        <sz val="12"/>
        <rFont val="ＭＳ Ｐゴシック"/>
        <family val="3"/>
        <charset val="128"/>
      </rPr>
      <t>「ひらつか花アグリ入口」┬左</t>
    </r>
    <rPh sb="13" eb="14">
      <t>ヒダリ</t>
    </rPh>
    <phoneticPr fontId="3"/>
  </si>
  <si>
    <r>
      <rPr>
        <sz val="12"/>
        <rFont val="ＭＳ Ｐゴシック"/>
        <family val="3"/>
        <charset val="128"/>
      </rPr>
      <t>「国府新宿」┬右</t>
    </r>
    <rPh sb="7" eb="8">
      <t>ミギ</t>
    </rPh>
    <phoneticPr fontId="3"/>
  </si>
  <si>
    <r>
      <rPr>
        <sz val="11"/>
        <rFont val="ＭＳ Ｐゴシック"/>
        <family val="3"/>
        <charset val="128"/>
      </rPr>
      <t>○</t>
    </r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</si>
  <si>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605</t>
    </r>
    <rPh sb="0" eb="1">
      <t>ケン</t>
    </rPh>
    <phoneticPr fontId="3"/>
  </si>
  <si>
    <r>
      <rPr>
        <sz val="12"/>
        <rFont val="ＭＳ Ｐゴシック"/>
        <family val="3"/>
        <charset val="128"/>
      </rPr>
      <t>「畠田橋西」┬右</t>
    </r>
    <rPh sb="1" eb="3">
      <t>ハタダ</t>
    </rPh>
    <rPh sb="3" eb="4">
      <t>ハシ</t>
    </rPh>
    <rPh sb="4" eb="5">
      <t>ニシ</t>
    </rPh>
    <phoneticPr fontId="3"/>
  </si>
  <si>
    <r>
      <rPr>
        <sz val="12"/>
        <rFont val="ＭＳ Ｐゴシック"/>
        <family val="3"/>
        <charset val="128"/>
      </rPr>
      <t>「和泉坂上」┼左</t>
    </r>
    <rPh sb="7" eb="8">
      <t>ヒダリ</t>
    </rPh>
    <phoneticPr fontId="3"/>
  </si>
  <si>
    <r>
      <rPr>
        <sz val="12"/>
        <rFont val="ＭＳ Ｐゴシック"/>
        <family val="3"/>
        <charset val="128"/>
      </rPr>
      <t>「大塚原」┼右</t>
    </r>
    <rPh sb="6" eb="7">
      <t>ミギ</t>
    </rPh>
    <phoneticPr fontId="3"/>
  </si>
  <si>
    <r>
      <rPr>
        <sz val="12"/>
        <rFont val="ＭＳ Ｐゴシック"/>
        <family val="3"/>
        <charset val="128"/>
      </rPr>
      <t>市道、農道</t>
    </r>
  </si>
  <si>
    <t>├右</t>
    <rPh sb="1" eb="2">
      <t>ミギ</t>
    </rPh>
    <phoneticPr fontId="3"/>
  </si>
  <si>
    <r>
      <rPr>
        <sz val="12"/>
        <rFont val="ＭＳ Ｐゴシック"/>
        <family val="3"/>
        <charset val="128"/>
      </rPr>
      <t>「千年」┼左</t>
    </r>
    <rPh sb="1" eb="2">
      <t>セン</t>
    </rPh>
    <rPh sb="2" eb="3">
      <t>ネン</t>
    </rPh>
    <phoneticPr fontId="3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</si>
  <si>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14</t>
    </r>
    <r>
      <rPr>
        <sz val="12"/>
        <rFont val="ＭＳ Ｐゴシック"/>
        <family val="3"/>
        <charset val="128"/>
      </rPr>
      <t>、市道</t>
    </r>
    <rPh sb="4" eb="6">
      <t>シドウ</t>
    </rPh>
    <phoneticPr fontId="3"/>
  </si>
  <si>
    <r>
      <t>BRM402</t>
    </r>
    <r>
      <rPr>
        <sz val="14"/>
        <rFont val="ＭＳ ゴシック"/>
        <family val="3"/>
        <charset val="128"/>
      </rPr>
      <t>東京</t>
    </r>
    <r>
      <rPr>
        <sz val="14"/>
        <rFont val="Arial"/>
        <family val="2"/>
      </rPr>
      <t>200km</t>
    </r>
    <r>
      <rPr>
        <sz val="14"/>
        <rFont val="ＭＳ ゴシック"/>
        <family val="3"/>
        <charset val="128"/>
      </rPr>
      <t>　箱根芦ノ湖</t>
    </r>
    <rPh sb="14" eb="16">
      <t>ハコネ</t>
    </rPh>
    <rPh sb="16" eb="17">
      <t>アシ</t>
    </rPh>
    <rPh sb="18" eb="19">
      <t>コ</t>
    </rPh>
    <phoneticPr fontId="3"/>
  </si>
  <si>
    <r>
      <rPr>
        <sz val="12"/>
        <rFont val="ＭＳ Ｐゴシック"/>
        <family val="3"/>
        <charset val="128"/>
      </rPr>
      <t>神社角├右</t>
    </r>
    <rPh sb="0" eb="2">
      <t>ジンジャ</t>
    </rPh>
    <rPh sb="2" eb="3">
      <t>カド</t>
    </rPh>
    <phoneticPr fontId="3"/>
  </si>
  <si>
    <r>
      <rPr>
        <sz val="12"/>
        <rFont val="ＭＳ Ｐゴシック"/>
        <family val="3"/>
        <charset val="128"/>
      </rPr>
      <t>○</t>
    </r>
    <phoneticPr fontId="3"/>
  </si>
  <si>
    <r>
      <rPr>
        <sz val="12"/>
        <rFont val="ＭＳ Ｐゴシック"/>
        <family val="3"/>
        <charset val="128"/>
      </rPr>
      <t>┼左→「一旦停止」県道に出る</t>
    </r>
    <rPh sb="1" eb="2">
      <t>ヒダリ</t>
    </rPh>
    <rPh sb="4" eb="6">
      <t>イッタン</t>
    </rPh>
    <rPh sb="6" eb="8">
      <t>テイシ</t>
    </rPh>
    <rPh sb="9" eb="11">
      <t>ケンドウ</t>
    </rPh>
    <phoneticPr fontId="3"/>
  </si>
  <si>
    <r>
      <rPr>
        <sz val="12"/>
        <rFont val="ＭＳ Ｐゴシック"/>
        <family val="3"/>
        <charset val="128"/>
      </rPr>
      <t>「西沖田」┼左</t>
    </r>
    <rPh sb="1" eb="2">
      <t>ニシ</t>
    </rPh>
    <rPh sb="2" eb="4">
      <t>オキタ</t>
    </rPh>
    <rPh sb="6" eb="7">
      <t>ヒダリ</t>
    </rPh>
    <phoneticPr fontId="3"/>
  </si>
  <si>
    <r>
      <rPr>
        <sz val="12"/>
        <rFont val="ＭＳ Ｐゴシック"/>
        <family val="3"/>
        <charset val="128"/>
      </rPr>
      <t>┬右</t>
    </r>
    <phoneticPr fontId="3"/>
  </si>
  <si>
    <r>
      <rPr>
        <sz val="12"/>
        <rFont val="ＭＳ Ｐゴシック"/>
        <family val="3"/>
        <charset val="128"/>
      </rPr>
      <t>「下瀬谷２丁目」┼右</t>
    </r>
    <phoneticPr fontId="3"/>
  </si>
  <si>
    <r>
      <rPr>
        <sz val="12"/>
        <rFont val="ＭＳ Ｐゴシック"/>
        <family val="3"/>
        <charset val="128"/>
      </rPr>
      <t>「地蔵尊前」┤左</t>
    </r>
    <phoneticPr fontId="3"/>
  </si>
  <si>
    <r>
      <rPr>
        <sz val="12"/>
        <rFont val="ＭＳ Ｐゴシック"/>
        <family val="3"/>
        <charset val="128"/>
      </rPr>
      <t>「東方原」├右</t>
    </r>
    <phoneticPr fontId="3"/>
  </si>
  <si>
    <r>
      <rPr>
        <sz val="12"/>
        <rFont val="ＭＳ Ｐゴシック"/>
        <family val="3"/>
        <charset val="128"/>
      </rPr>
      <t>「向原」┤左</t>
    </r>
    <phoneticPr fontId="3"/>
  </si>
  <si>
    <r>
      <rPr>
        <sz val="12"/>
        <rFont val="ＭＳ Ｐゴシック"/>
        <family val="3"/>
        <charset val="128"/>
      </rPr>
      <t>フィニッシュ後は認定受付けをされないと認定処理ができません。</t>
    </r>
    <rPh sb="8" eb="10">
      <t>ニンテイ</t>
    </rPh>
    <phoneticPr fontId="3"/>
  </si>
  <si>
    <r>
      <rPr>
        <sz val="12"/>
        <rFont val="ＭＳ Ｐゴシック"/>
        <family val="3"/>
        <charset val="128"/>
      </rPr>
      <t>認定受付に来られない方、連絡のない方は</t>
    </r>
    <r>
      <rPr>
        <sz val="12"/>
        <rFont val="Arial"/>
        <family val="2"/>
      </rPr>
      <t>DNF</t>
    </r>
    <r>
      <rPr>
        <sz val="12"/>
        <rFont val="ＭＳ Ｐゴシック"/>
        <family val="3"/>
        <charset val="128"/>
      </rPr>
      <t>とします。</t>
    </r>
    <rPh sb="0" eb="2">
      <t>ニンテイ</t>
    </rPh>
    <phoneticPr fontId="3"/>
  </si>
  <si>
    <r>
      <rPr>
        <sz val="12"/>
        <rFont val="ＭＳ Ｐゴシック"/>
        <family val="3"/>
        <charset val="128"/>
      </rPr>
      <t>途中リタイヤされたら速やかに連絡ください。</t>
    </r>
    <phoneticPr fontId="3"/>
  </si>
  <si>
    <r>
      <rPr>
        <sz val="12"/>
        <rFont val="ＭＳ Ｐゴシック"/>
        <family val="3"/>
        <charset val="128"/>
      </rPr>
      <t>「早川口」┼直</t>
    </r>
    <rPh sb="6" eb="7">
      <t>チョク</t>
    </rPh>
    <phoneticPr fontId="3"/>
  </si>
  <si>
    <r>
      <rPr>
        <sz val="12"/>
        <rFont val="ＭＳ Ｐゴシック"/>
        <family val="3"/>
        <charset val="128"/>
      </rPr>
      <t>「元箱根」┬左</t>
    </r>
    <rPh sb="1" eb="4">
      <t>モトハコネ</t>
    </rPh>
    <rPh sb="6" eb="7">
      <t>ヒダリ</t>
    </rPh>
    <phoneticPr fontId="3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</si>
  <si>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75</t>
    </r>
    <rPh sb="0" eb="1">
      <t>ケン</t>
    </rPh>
    <phoneticPr fontId="3"/>
  </si>
  <si>
    <t xml:space="preserve">       1      47km         04/02 06:23               04/02 08:21        </t>
  </si>
  <si>
    <r>
      <t>PC1</t>
    </r>
    <r>
      <rPr>
        <sz val="12"/>
        <rFont val="ＭＳ Ｐゴシック"/>
        <family val="3"/>
        <charset val="128"/>
      </rPr>
      <t>　</t>
    </r>
    <r>
      <rPr>
        <sz val="12"/>
        <rFont val="Arial"/>
        <family val="2"/>
      </rPr>
      <t>Daily Yamazaki</t>
    </r>
    <r>
      <rPr>
        <sz val="12"/>
        <rFont val="ＭＳ Ｐゴシック"/>
        <family val="3"/>
        <charset val="128"/>
      </rPr>
      <t>　　　　　　　　　　　　　　　　　　　　　　　　　　平塚北豊田店　　　　　　　　　　　　　　　　　　　　　　　　　　　　　　</t>
    </r>
    <r>
      <rPr>
        <sz val="12"/>
        <rFont val="Arial"/>
        <family val="2"/>
      </rPr>
      <t>Open</t>
    </r>
    <r>
      <rPr>
        <sz val="12"/>
        <rFont val="ＭＳ Ｐゴシック"/>
        <family val="3"/>
        <charset val="128"/>
      </rPr>
      <t>　</t>
    </r>
    <r>
      <rPr>
        <sz val="12"/>
        <rFont val="Arial"/>
        <family val="2"/>
      </rPr>
      <t>06</t>
    </r>
    <r>
      <rPr>
        <sz val="12"/>
        <rFont val="ＭＳ Ｐゴシック"/>
        <family val="3"/>
        <charset val="128"/>
      </rPr>
      <t>：</t>
    </r>
    <r>
      <rPr>
        <sz val="12"/>
        <rFont val="Arial"/>
        <family val="2"/>
      </rPr>
      <t>23</t>
    </r>
    <r>
      <rPr>
        <sz val="12"/>
        <rFont val="ＭＳ Ｐゴシック"/>
        <family val="3"/>
        <charset val="128"/>
      </rPr>
      <t>～</t>
    </r>
    <r>
      <rPr>
        <sz val="12"/>
        <rFont val="Arial"/>
        <family val="2"/>
      </rPr>
      <t>Close</t>
    </r>
    <r>
      <rPr>
        <sz val="12"/>
        <rFont val="ＭＳ Ｐゴシック"/>
        <family val="3"/>
        <charset val="128"/>
      </rPr>
      <t>　</t>
    </r>
    <r>
      <rPr>
        <sz val="12"/>
        <rFont val="Arial"/>
        <family val="2"/>
      </rPr>
      <t>08</t>
    </r>
    <r>
      <rPr>
        <sz val="12"/>
        <rFont val="ＭＳ Ｐゴシック"/>
        <family val="3"/>
        <charset val="128"/>
      </rPr>
      <t>：</t>
    </r>
    <r>
      <rPr>
        <sz val="12"/>
        <rFont val="Arial"/>
        <family val="2"/>
      </rPr>
      <t>21</t>
    </r>
    <rPh sb="44" eb="46">
      <t>ヒラツカ</t>
    </rPh>
    <rPh sb="46" eb="47">
      <t>キタ</t>
    </rPh>
    <rPh sb="47" eb="49">
      <t>トヨタ</t>
    </rPh>
    <phoneticPr fontId="3"/>
  </si>
  <si>
    <r>
      <t>Finish</t>
    </r>
    <r>
      <rPr>
        <sz val="12"/>
        <rFont val="ＭＳ Ｐゴシック"/>
        <family val="3"/>
        <charset val="128"/>
      </rPr>
      <t>　</t>
    </r>
    <r>
      <rPr>
        <sz val="12"/>
        <rFont val="Arial"/>
        <family val="2"/>
      </rPr>
      <t>FamilyMart</t>
    </r>
    <r>
      <rPr>
        <sz val="12"/>
        <rFont val="ＭＳ Ｐゴシック"/>
        <family val="3"/>
        <charset val="128"/>
      </rPr>
      <t>　　　　　　　　　　　　　　　　　　　　　　川崎新作二丁目店　　　　　　　　　　　　　　　　　　　　　　　　</t>
    </r>
    <r>
      <rPr>
        <sz val="12"/>
        <rFont val="Arial"/>
        <family val="2"/>
      </rPr>
      <t>Open</t>
    </r>
    <r>
      <rPr>
        <sz val="12"/>
        <rFont val="ＭＳ Ｐゴシック"/>
        <family val="3"/>
        <charset val="128"/>
      </rPr>
      <t>　</t>
    </r>
    <r>
      <rPr>
        <sz val="12"/>
        <rFont val="Arial"/>
        <family val="2"/>
      </rPr>
      <t>10</t>
    </r>
    <r>
      <rPr>
        <sz val="12"/>
        <rFont val="ＭＳ Ｐゴシック"/>
        <family val="3"/>
        <charset val="128"/>
      </rPr>
      <t>：</t>
    </r>
    <r>
      <rPr>
        <sz val="12"/>
        <rFont val="Arial"/>
        <family val="2"/>
      </rPr>
      <t>53</t>
    </r>
    <r>
      <rPr>
        <sz val="12"/>
        <rFont val="ＭＳ Ｐゴシック"/>
        <family val="3"/>
        <charset val="128"/>
      </rPr>
      <t>～</t>
    </r>
    <r>
      <rPr>
        <sz val="12"/>
        <rFont val="Arial"/>
        <family val="2"/>
      </rPr>
      <t>Close</t>
    </r>
    <r>
      <rPr>
        <sz val="12"/>
        <rFont val="ＭＳ Ｐゴシック"/>
        <family val="3"/>
        <charset val="128"/>
      </rPr>
      <t>　</t>
    </r>
    <r>
      <rPr>
        <sz val="12"/>
        <rFont val="Arial"/>
        <family val="2"/>
      </rPr>
      <t>18</t>
    </r>
    <r>
      <rPr>
        <sz val="12"/>
        <rFont val="ＭＳ Ｐゴシック"/>
        <family val="3"/>
        <charset val="128"/>
      </rPr>
      <t>：</t>
    </r>
    <r>
      <rPr>
        <sz val="12"/>
        <rFont val="Arial"/>
        <family val="2"/>
      </rPr>
      <t>30</t>
    </r>
    <rPh sb="39" eb="41">
      <t>カワサキ</t>
    </rPh>
    <rPh sb="41" eb="43">
      <t>シンサク</t>
    </rPh>
    <rPh sb="43" eb="46">
      <t>ニチョウメ</t>
    </rPh>
    <rPh sb="46" eb="47">
      <t>テン</t>
    </rPh>
    <phoneticPr fontId="3"/>
  </si>
  <si>
    <t>▲大観山</t>
    <rPh sb="1" eb="3">
      <t>タイカン</t>
    </rPh>
    <rPh sb="3" eb="4">
      <t>ザン</t>
    </rPh>
    <phoneticPr fontId="3"/>
  </si>
  <si>
    <t>┬左</t>
    <rPh sb="1" eb="2">
      <t>ヒダリ</t>
    </rPh>
    <phoneticPr fontId="3"/>
  </si>
  <si>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>135</t>
    </r>
  </si>
  <si>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>135</t>
    </r>
    <rPh sb="0" eb="1">
      <t>コク</t>
    </rPh>
    <phoneticPr fontId="3"/>
  </si>
  <si>
    <r>
      <rPr>
        <sz val="12"/>
        <rFont val="ＭＳ Ｐゴシック"/>
        <family val="3"/>
        <charset val="128"/>
      </rPr>
      <t>「早川口」┼右→「本町」直進</t>
    </r>
    <rPh sb="6" eb="7">
      <t>ミギ</t>
    </rPh>
    <phoneticPr fontId="3"/>
  </si>
  <si>
    <r>
      <rPr>
        <sz val="12"/>
        <rFont val="ＭＳ Ｐゴシック"/>
        <family val="3"/>
        <charset val="128"/>
      </rPr>
      <t>「新宿」┼右</t>
    </r>
    <rPh sb="5" eb="6">
      <t>ミギ</t>
    </rPh>
    <phoneticPr fontId="3"/>
  </si>
  <si>
    <r>
      <rPr>
        <sz val="12"/>
        <rFont val="ＭＳ Ｐゴシック"/>
        <family val="3"/>
        <charset val="128"/>
      </rPr>
      <t>「国府新宿」┤左</t>
    </r>
    <rPh sb="7" eb="8">
      <t>ヒダリ</t>
    </rPh>
    <phoneticPr fontId="3"/>
  </si>
  <si>
    <r>
      <rPr>
        <sz val="12"/>
        <rFont val="ＭＳ Ｐゴシック"/>
        <family val="3"/>
        <charset val="128"/>
      </rPr>
      <t>広川自治会館前┼右</t>
    </r>
    <rPh sb="0" eb="2">
      <t>ヒロカワ</t>
    </rPh>
    <rPh sb="2" eb="4">
      <t>ジチ</t>
    </rPh>
    <rPh sb="4" eb="6">
      <t>カイカン</t>
    </rPh>
    <rPh sb="6" eb="7">
      <t>マエ</t>
    </rPh>
    <phoneticPr fontId="3"/>
  </si>
  <si>
    <r>
      <rPr>
        <sz val="12"/>
        <rFont val="ＭＳ Ｐゴシック"/>
        <family val="3"/>
        <charset val="128"/>
      </rPr>
      <t>「水神橋」┼左</t>
    </r>
    <rPh sb="6" eb="7">
      <t>ヒダリ</t>
    </rPh>
    <phoneticPr fontId="3"/>
  </si>
  <si>
    <t>「中央四丁目」┼左</t>
    <rPh sb="1" eb="3">
      <t>チュウオウ</t>
    </rPh>
    <rPh sb="3" eb="6">
      <t>ヨンチョウメ</t>
    </rPh>
    <rPh sb="8" eb="9">
      <t>ヒダリ</t>
    </rPh>
    <phoneticPr fontId="3"/>
  </si>
  <si>
    <r>
      <rPr>
        <sz val="12"/>
        <rFont val="ＭＳ Ｐゴシック"/>
        <family val="3"/>
        <charset val="128"/>
      </rPr>
      <t>通過チェック　</t>
    </r>
    <r>
      <rPr>
        <sz val="12"/>
        <rFont val="Arial"/>
        <family val="2"/>
      </rPr>
      <t>7-Eleven</t>
    </r>
    <r>
      <rPr>
        <sz val="12"/>
        <rFont val="ＭＳ Ｐゴシック"/>
        <family val="3"/>
        <charset val="128"/>
      </rPr>
      <t>　　　　　　　　　　　　　　　　　　　　　　　　　　湯河原鍛冶屋店　　　　　　　　　　　　　　　　　　　　　　　　　　　　　　レシートで確認　　　　　　　　</t>
    </r>
    <rPh sb="0" eb="2">
      <t>ツウカ</t>
    </rPh>
    <rPh sb="41" eb="44">
      <t>ユガワラ</t>
    </rPh>
    <rPh sb="44" eb="47">
      <t>カジヤ</t>
    </rPh>
    <rPh sb="47" eb="48">
      <t>テン</t>
    </rPh>
    <rPh sb="83" eb="85">
      <t>カクニン</t>
    </rPh>
    <phoneticPr fontId="3"/>
  </si>
  <si>
    <r>
      <t>Y</t>
    </r>
    <r>
      <rPr>
        <sz val="12"/>
        <rFont val="ＭＳ Ｐゴシック"/>
        <family val="3"/>
        <charset val="128"/>
      </rPr>
      <t>右</t>
    </r>
    <rPh sb="1" eb="2">
      <t>ミギ</t>
    </rPh>
    <phoneticPr fontId="3"/>
  </si>
  <si>
    <t>県740</t>
    <rPh sb="0" eb="1">
      <t>ケン</t>
    </rPh>
    <phoneticPr fontId="3"/>
  </si>
  <si>
    <t>国135</t>
    <rPh sb="0" eb="1">
      <t>コク</t>
    </rPh>
    <phoneticPr fontId="3"/>
  </si>
  <si>
    <t>市道</t>
    <rPh sb="0" eb="2">
      <t>シドウ</t>
    </rPh>
    <phoneticPr fontId="3"/>
  </si>
  <si>
    <t xml:space="preserve">       2      92km         04/02 07:42               04/02 11:08        </t>
  </si>
  <si>
    <t xml:space="preserve">       3     158km         04/02 09:39               04/02 15:32        </t>
  </si>
  <si>
    <r>
      <t>PC2</t>
    </r>
    <r>
      <rPr>
        <sz val="12"/>
        <rFont val="ＭＳ Ｐゴシック"/>
        <family val="3"/>
        <charset val="128"/>
      </rPr>
      <t>　</t>
    </r>
    <r>
      <rPr>
        <sz val="12"/>
        <rFont val="Arial"/>
        <family val="2"/>
      </rPr>
      <t>7-Eleven</t>
    </r>
    <r>
      <rPr>
        <sz val="12"/>
        <rFont val="ＭＳ Ｐゴシック"/>
        <family val="3"/>
        <charset val="128"/>
      </rPr>
      <t>　　　　　　　　　　　　　　　　　　　　　　　　　　元箱根店　　　　　　　　　　　　　　　　　　　　　　　　　　　　　　</t>
    </r>
    <r>
      <rPr>
        <sz val="12"/>
        <rFont val="Arial"/>
        <family val="2"/>
      </rPr>
      <t>Open</t>
    </r>
    <r>
      <rPr>
        <sz val="12"/>
        <rFont val="ＭＳ Ｐゴシック"/>
        <family val="3"/>
        <charset val="128"/>
      </rPr>
      <t>　</t>
    </r>
    <r>
      <rPr>
        <sz val="12"/>
        <rFont val="Arial"/>
        <family val="2"/>
      </rPr>
      <t>07</t>
    </r>
    <r>
      <rPr>
        <sz val="12"/>
        <rFont val="ＭＳ Ｐゴシック"/>
        <family val="3"/>
        <charset val="128"/>
      </rPr>
      <t>：</t>
    </r>
    <r>
      <rPr>
        <sz val="12"/>
        <rFont val="Arial"/>
        <family val="2"/>
      </rPr>
      <t>42</t>
    </r>
    <r>
      <rPr>
        <sz val="12"/>
        <rFont val="ＭＳ Ｐゴシック"/>
        <family val="3"/>
        <charset val="128"/>
      </rPr>
      <t>～</t>
    </r>
    <r>
      <rPr>
        <sz val="12"/>
        <rFont val="Arial"/>
        <family val="2"/>
      </rPr>
      <t>Close</t>
    </r>
    <r>
      <rPr>
        <sz val="12"/>
        <rFont val="ＭＳ Ｐゴシック"/>
        <family val="3"/>
        <charset val="128"/>
      </rPr>
      <t>　</t>
    </r>
    <r>
      <rPr>
        <sz val="12"/>
        <rFont val="Arial"/>
        <family val="2"/>
      </rPr>
      <t>11</t>
    </r>
    <r>
      <rPr>
        <sz val="12"/>
        <rFont val="ＭＳ Ｐゴシック"/>
        <family val="3"/>
        <charset val="128"/>
      </rPr>
      <t>：</t>
    </r>
    <r>
      <rPr>
        <sz val="12"/>
        <rFont val="Arial"/>
        <family val="2"/>
      </rPr>
      <t>08</t>
    </r>
    <r>
      <rPr>
        <sz val="12"/>
        <rFont val="ＭＳ Ｐゴシック"/>
        <family val="3"/>
        <charset val="128"/>
      </rPr>
      <t>　　　　　　　　</t>
    </r>
    <rPh sb="38" eb="41">
      <t>モトハコネ</t>
    </rPh>
    <rPh sb="41" eb="42">
      <t>テン</t>
    </rPh>
    <phoneticPr fontId="3"/>
  </si>
  <si>
    <r>
      <t>PC3</t>
    </r>
    <r>
      <rPr>
        <sz val="12"/>
        <rFont val="ＭＳ Ｐゴシック"/>
        <family val="3"/>
        <charset val="128"/>
      </rPr>
      <t>　</t>
    </r>
    <r>
      <rPr>
        <sz val="12"/>
        <rFont val="Arial"/>
        <family val="2"/>
      </rPr>
      <t>7-Eleven</t>
    </r>
    <r>
      <rPr>
        <sz val="12"/>
        <rFont val="ＭＳ Ｐゴシック"/>
        <family val="3"/>
        <charset val="128"/>
      </rPr>
      <t>　　　　　　　　　　　　　　　　　　　　　　　　　　平塚北豊田店　　　　　　　　　　　　　　　　　　　　　　　　　　　　　　</t>
    </r>
    <r>
      <rPr>
        <sz val="12"/>
        <rFont val="Arial"/>
        <family val="2"/>
      </rPr>
      <t>Open</t>
    </r>
    <r>
      <rPr>
        <sz val="12"/>
        <rFont val="ＭＳ Ｐゴシック"/>
        <family val="3"/>
        <charset val="128"/>
      </rPr>
      <t>　</t>
    </r>
    <r>
      <rPr>
        <sz val="12"/>
        <rFont val="Arial"/>
        <family val="2"/>
      </rPr>
      <t>09</t>
    </r>
    <r>
      <rPr>
        <sz val="12"/>
        <rFont val="ＭＳ Ｐゴシック"/>
        <family val="3"/>
        <charset val="128"/>
      </rPr>
      <t>：</t>
    </r>
    <r>
      <rPr>
        <sz val="12"/>
        <rFont val="Arial"/>
        <family val="2"/>
      </rPr>
      <t>39</t>
    </r>
    <r>
      <rPr>
        <sz val="12"/>
        <rFont val="ＭＳ Ｐゴシック"/>
        <family val="3"/>
        <charset val="128"/>
      </rPr>
      <t>～</t>
    </r>
    <r>
      <rPr>
        <sz val="12"/>
        <rFont val="Arial"/>
        <family val="2"/>
      </rPr>
      <t>Close</t>
    </r>
    <r>
      <rPr>
        <sz val="12"/>
        <rFont val="ＭＳ Ｐゴシック"/>
        <family val="3"/>
        <charset val="128"/>
      </rPr>
      <t>　</t>
    </r>
    <r>
      <rPr>
        <sz val="12"/>
        <rFont val="Arial"/>
        <family val="2"/>
      </rPr>
      <t>15</t>
    </r>
    <r>
      <rPr>
        <sz val="12"/>
        <rFont val="ＭＳ Ｐゴシック"/>
        <family val="3"/>
        <charset val="128"/>
      </rPr>
      <t>：</t>
    </r>
    <r>
      <rPr>
        <sz val="12"/>
        <rFont val="Arial"/>
        <family val="2"/>
      </rPr>
      <t>32</t>
    </r>
    <rPh sb="38" eb="40">
      <t>ヒラツカ</t>
    </rPh>
    <rPh sb="40" eb="41">
      <t>キタ</t>
    </rPh>
    <rPh sb="41" eb="43">
      <t>トヨタ</t>
    </rPh>
    <phoneticPr fontId="3"/>
  </si>
  <si>
    <t>http://yahoo.jp/6ZZ8xp</t>
    <phoneticPr fontId="3"/>
  </si>
  <si>
    <r>
      <rPr>
        <b/>
        <sz val="12"/>
        <color rgb="FF555555"/>
        <rFont val="ＭＳ Ｐゴシック"/>
        <family val="3"/>
        <charset val="128"/>
      </rPr>
      <t>リンク先（ルートラボのデータ）はあくまでも参考情報です。使用の際は、以下の点、特にご注意ください・地図の情報は最新のものではない場合があります。・</t>
    </r>
    <r>
      <rPr>
        <b/>
        <sz val="12"/>
        <color rgb="FF555555"/>
        <rFont val="Arial"/>
        <family val="2"/>
      </rPr>
      <t>JavaScript</t>
    </r>
    <r>
      <rPr>
        <b/>
        <sz val="12"/>
        <color rgb="FF555555"/>
        <rFont val="ＭＳ Ｐゴシック"/>
        <family val="3"/>
        <charset val="128"/>
      </rPr>
      <t>版の表示においては距離が</t>
    </r>
    <r>
      <rPr>
        <b/>
        <sz val="12"/>
        <color rgb="FF555555"/>
        <rFont val="Arial"/>
        <family val="2"/>
      </rPr>
      <t>km</t>
    </r>
    <r>
      <rPr>
        <b/>
        <sz val="12"/>
        <color rgb="FF555555"/>
        <rFont val="ＭＳ Ｐゴシック"/>
        <family val="3"/>
        <charset val="128"/>
      </rPr>
      <t>レベルで異なる場合があります。なお、ルートラボについての質問は一切受け付けませんので、その点ご了承ください。</t>
    </r>
    <phoneticPr fontId="3"/>
  </si>
  <si>
    <t>県62</t>
  </si>
  <si>
    <r>
      <t xml:space="preserve">Start </t>
    </r>
    <r>
      <rPr>
        <sz val="12"/>
        <rFont val="ＭＳ Ｐゴシック"/>
        <family val="3"/>
        <charset val="128"/>
      </rPr>
      <t>等々力緑地</t>
    </r>
    <r>
      <rPr>
        <sz val="12"/>
        <rFont val="Arial"/>
        <family val="2"/>
      </rPr>
      <t>/</t>
    </r>
    <r>
      <rPr>
        <sz val="12"/>
        <rFont val="ＭＳ Ｐゴシック"/>
        <family val="3"/>
        <charset val="128"/>
      </rPr>
      <t>　とどろきアリーナ前　　　　　　　　　　　　　　　　　　　　　　</t>
    </r>
    <r>
      <rPr>
        <sz val="12"/>
        <rFont val="Arial"/>
        <family val="2"/>
      </rPr>
      <t>05:00</t>
    </r>
    <r>
      <rPr>
        <sz val="12"/>
        <rFont val="ＭＳ Ｐゴシック"/>
        <family val="3"/>
        <charset val="128"/>
      </rPr>
      <t>順次スタート（</t>
    </r>
    <r>
      <rPr>
        <sz val="12"/>
        <rFont val="Arial"/>
        <family val="2"/>
      </rPr>
      <t>5:30</t>
    </r>
    <r>
      <rPr>
        <sz val="12"/>
        <rFont val="ＭＳ Ｐゴシック"/>
        <family val="3"/>
        <charset val="128"/>
      </rPr>
      <t>　クローズ）</t>
    </r>
    <rPh sb="21" eb="22">
      <t>マエ</t>
    </rPh>
    <phoneticPr fontId="3"/>
  </si>
  <si>
    <r>
      <rPr>
        <sz val="12"/>
        <rFont val="ＭＳ Ｐゴシック"/>
        <family val="3"/>
        <charset val="128"/>
      </rPr>
      <t>○</t>
    </r>
    <phoneticPr fontId="3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</si>
  <si>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63</t>
    </r>
    <phoneticPr fontId="3"/>
  </si>
  <si>
    <r>
      <rPr>
        <sz val="12"/>
        <rFont val="ＭＳ Ｐゴシック"/>
        <family val="3"/>
        <charset val="128"/>
      </rPr>
      <t>通過点他　（「」は交差点名）</t>
    </r>
    <rPh sb="9" eb="12">
      <t>コウサテン</t>
    </rPh>
    <rPh sb="12" eb="13">
      <t>メイ</t>
    </rPh>
    <phoneticPr fontId="3"/>
  </si>
  <si>
    <r>
      <rPr>
        <sz val="11"/>
        <rFont val="ＭＳ Ｐゴシック"/>
        <family val="3"/>
        <charset val="128"/>
      </rPr>
      <t>参考地図</t>
    </r>
    <rPh sb="0" eb="2">
      <t>サンコウ</t>
    </rPh>
    <rPh sb="2" eb="4">
      <t>チズ</t>
    </rPh>
    <phoneticPr fontId="3"/>
  </si>
  <si>
    <r>
      <t>5</t>
    </r>
    <r>
      <rPr>
        <sz val="10"/>
        <rFont val="ＭＳ Ｐゴシック"/>
        <family val="3"/>
        <charset val="128"/>
      </rPr>
      <t>：</t>
    </r>
    <r>
      <rPr>
        <sz val="10"/>
        <rFont val="Arial"/>
        <family val="2"/>
      </rPr>
      <t>30</t>
    </r>
    <r>
      <rPr>
        <sz val="10"/>
        <rFont val="ＭＳ Ｐゴシック"/>
        <family val="3"/>
        <charset val="128"/>
      </rPr>
      <t xml:space="preserve">スタートは
</t>
    </r>
    <r>
      <rPr>
        <sz val="10"/>
        <rFont val="Arial"/>
        <family val="2"/>
      </rPr>
      <t>30</t>
    </r>
    <r>
      <rPr>
        <sz val="10"/>
        <rFont val="ＭＳ Ｐゴシック"/>
        <family val="3"/>
        <charset val="128"/>
      </rPr>
      <t>分足してください</t>
    </r>
    <phoneticPr fontId="3"/>
  </si>
  <si>
    <r>
      <rPr>
        <sz val="12"/>
        <rFont val="ＭＳ Ｐゴシック"/>
        <family val="3"/>
        <charset val="128"/>
      </rPr>
      <t>「宮の下」┤左</t>
    </r>
    <rPh sb="1" eb="2">
      <t>ミヤ</t>
    </rPh>
    <rPh sb="3" eb="4">
      <t>シタ</t>
    </rPh>
    <rPh sb="6" eb="7">
      <t>ヒダリ</t>
    </rPh>
    <phoneticPr fontId="3"/>
  </si>
  <si>
    <r>
      <rPr>
        <sz val="12"/>
        <rFont val="ＭＳ Ｐゴシック"/>
        <family val="3"/>
        <charset val="128"/>
      </rPr>
      <t>国１</t>
    </r>
    <rPh sb="0" eb="1">
      <t>コク</t>
    </rPh>
    <phoneticPr fontId="3"/>
  </si>
  <si>
    <r>
      <rPr>
        <sz val="12"/>
        <rFont val="ＭＳ Ｐゴシック"/>
        <family val="3"/>
        <charset val="128"/>
      </rPr>
      <t>┬右</t>
    </r>
    <phoneticPr fontId="3"/>
  </si>
  <si>
    <t>├右</t>
    <phoneticPr fontId="3"/>
  </si>
  <si>
    <t>├右</t>
    <phoneticPr fontId="3"/>
  </si>
  <si>
    <r>
      <rPr>
        <sz val="12"/>
        <rFont val="ＭＳ Ｐゴシック"/>
        <family val="3"/>
        <charset val="128"/>
      </rPr>
      <t>「ひらつか花アグリ入口」├右</t>
    </r>
    <phoneticPr fontId="3"/>
  </si>
  <si>
    <r>
      <rPr>
        <sz val="12"/>
        <rFont val="ＭＳ Ｐゴシック"/>
        <family val="3"/>
        <charset val="128"/>
      </rPr>
      <t>「市民プラザ前」┤左→すぐ左のゲートへ</t>
    </r>
    <rPh sb="1" eb="3">
      <t>シミン</t>
    </rPh>
    <rPh sb="6" eb="7">
      <t>マエ</t>
    </rPh>
    <rPh sb="13" eb="14">
      <t>ヒダリ</t>
    </rPh>
    <phoneticPr fontId="3"/>
  </si>
  <si>
    <r>
      <rPr>
        <sz val="12"/>
        <rFont val="ＭＳ Ｐゴシック"/>
        <family val="3"/>
        <charset val="128"/>
      </rPr>
      <t>場内駐輪場へ</t>
    </r>
    <rPh sb="0" eb="2">
      <t>ジョウナイ</t>
    </rPh>
    <rPh sb="2" eb="5">
      <t>チュウリンジョウ</t>
    </rPh>
    <phoneticPr fontId="3"/>
  </si>
  <si>
    <r>
      <t xml:space="preserve">NO.         </t>
    </r>
    <r>
      <rPr>
        <sz val="10"/>
        <rFont val="Arial Unicode MS"/>
        <family val="3"/>
        <charset val="128"/>
      </rPr>
      <t>距離</t>
    </r>
    <r>
      <rPr>
        <sz val="10"/>
        <rFont val="Arial"/>
        <family val="2"/>
      </rPr>
      <t xml:space="preserve">         </t>
    </r>
    <r>
      <rPr>
        <sz val="10"/>
        <rFont val="Arial Unicode MS"/>
        <family val="3"/>
        <charset val="128"/>
      </rPr>
      <t>オープン日付</t>
    </r>
    <r>
      <rPr>
        <sz val="10"/>
        <rFont val="Arial"/>
        <family val="2"/>
      </rPr>
      <t xml:space="preserve">  </t>
    </r>
    <r>
      <rPr>
        <sz val="10"/>
        <rFont val="Arial Unicode MS"/>
        <family val="3"/>
        <charset val="128"/>
      </rPr>
      <t>時間</t>
    </r>
    <r>
      <rPr>
        <sz val="10"/>
        <rFont val="Arial"/>
        <family val="2"/>
      </rPr>
      <t xml:space="preserve">        </t>
    </r>
    <r>
      <rPr>
        <sz val="10"/>
        <rFont val="Arial Unicode MS"/>
        <family val="3"/>
        <charset val="128"/>
      </rPr>
      <t>クローズ日付　時間</t>
    </r>
  </si>
  <si>
    <r>
      <rPr>
        <sz val="10"/>
        <rFont val="Arial Unicode MS"/>
        <family val="3"/>
        <charset val="128"/>
      </rPr>
      <t>スタート</t>
    </r>
    <r>
      <rPr>
        <sz val="10"/>
        <rFont val="Arial"/>
        <family val="2"/>
      </rPr>
      <t xml:space="preserve">       0km         04/02 05:00</t>
    </r>
  </si>
  <si>
    <r>
      <t xml:space="preserve">  </t>
    </r>
    <r>
      <rPr>
        <sz val="10"/>
        <rFont val="Arial Unicode MS"/>
        <family val="3"/>
        <charset val="128"/>
      </rPr>
      <t>ゴール</t>
    </r>
    <r>
      <rPr>
        <sz val="10"/>
        <rFont val="Arial"/>
        <family val="2"/>
      </rPr>
      <t xml:space="preserve">     200km         04/02 10:53               04/02 18:30      </t>
    </r>
  </si>
  <si>
    <t>「新宿」┼左</t>
    <rPh sb="1" eb="3">
      <t>シンジュク</t>
    </rPh>
    <rPh sb="5" eb="6">
      <t>ヒダリ</t>
    </rPh>
    <phoneticPr fontId="3"/>
  </si>
  <si>
    <t>「箱根関所南」┼左</t>
    <rPh sb="1" eb="3">
      <t>ハコネ</t>
    </rPh>
    <rPh sb="3" eb="5">
      <t>セキショ</t>
    </rPh>
    <rPh sb="5" eb="6">
      <t>ミナミ</t>
    </rPh>
    <phoneticPr fontId="3"/>
  </si>
  <si>
    <t>┼左</t>
  </si>
  <si>
    <t>真鶴道路料金所本線合流</t>
    <rPh sb="7" eb="9">
      <t>ホンセン</t>
    </rPh>
    <rPh sb="9" eb="11">
      <t>ゴウリュウ</t>
    </rPh>
    <phoneticPr fontId="3"/>
  </si>
  <si>
    <t>┼右</t>
    <phoneticPr fontId="3"/>
  </si>
  <si>
    <r>
      <t>Ver1_0 (2016/2/29</t>
    </r>
    <r>
      <rPr>
        <sz val="12"/>
        <rFont val="ＭＳ Ｐゴシック"/>
        <family val="3"/>
        <charset val="128"/>
      </rPr>
      <t>）</t>
    </r>
    <phoneticPr fontId="3"/>
  </si>
  <si>
    <t>市民プラザの車道は自動車専用となってますので、そちらには入らないようにしてください。
正門のところで左側の歩行者用のゲートに入ってください。
　その先、つき当たりを左折して場内駐輪場を利用してください。
駐輪場近くの階段を昇った所に館内への入口があります。</t>
    <rPh sb="0" eb="2">
      <t>シミン</t>
    </rPh>
    <rPh sb="6" eb="8">
      <t>シャドウ</t>
    </rPh>
    <rPh sb="9" eb="12">
      <t>ジドウシャ</t>
    </rPh>
    <rPh sb="12" eb="14">
      <t>センヨウ</t>
    </rPh>
    <rPh sb="28" eb="29">
      <t>ハイ</t>
    </rPh>
    <rPh sb="43" eb="45">
      <t>セイモン</t>
    </rPh>
    <rPh sb="50" eb="52">
      <t>ヒダリガワ</t>
    </rPh>
    <rPh sb="53" eb="56">
      <t>ホコウシャ</t>
    </rPh>
    <rPh sb="56" eb="57">
      <t>ヨウ</t>
    </rPh>
    <rPh sb="62" eb="63">
      <t>ハイ</t>
    </rPh>
    <rPh sb="74" eb="75">
      <t>サキ</t>
    </rPh>
    <rPh sb="78" eb="79">
      <t>ア</t>
    </rPh>
    <rPh sb="82" eb="84">
      <t>サセツ</t>
    </rPh>
    <rPh sb="86" eb="88">
      <t>ジョウナイ</t>
    </rPh>
    <rPh sb="88" eb="91">
      <t>チュウリンジョウ</t>
    </rPh>
    <rPh sb="92" eb="94">
      <t>リヨウ</t>
    </rPh>
    <rPh sb="102" eb="105">
      <t>チュウリンジョウ</t>
    </rPh>
    <rPh sb="105" eb="106">
      <t>チカ</t>
    </rPh>
    <rPh sb="108" eb="110">
      <t>カイダン</t>
    </rPh>
    <rPh sb="111" eb="112">
      <t>ノボ</t>
    </rPh>
    <rPh sb="114" eb="115">
      <t>トコロ</t>
    </rPh>
    <rPh sb="116" eb="117">
      <t>カン</t>
    </rPh>
    <rPh sb="117" eb="118">
      <t>ナイ</t>
    </rPh>
    <rPh sb="120" eb="122">
      <t>イリグチ</t>
    </rPh>
    <phoneticPr fontId="3"/>
  </si>
  <si>
    <r>
      <rPr>
        <sz val="12"/>
        <rFont val="ＭＳ Ｐゴシック"/>
        <family val="3"/>
        <charset val="128"/>
      </rPr>
      <t>認定受付　　　　　　　　　　　　　　　　　　　　　　　　　　　　　　　　　　　　　　　　　　　　　　　　　　　　　　</t>
    </r>
    <r>
      <rPr>
        <sz val="12"/>
        <rFont val="Arial"/>
        <family val="2"/>
      </rPr>
      <t xml:space="preserve">                           </t>
    </r>
    <r>
      <rPr>
        <sz val="12"/>
        <rFont val="ＭＳ Ｐゴシック"/>
        <family val="3"/>
        <charset val="128"/>
      </rPr>
      <t>　　川崎市民プラザ：会議室</t>
    </r>
    <r>
      <rPr>
        <sz val="12"/>
        <rFont val="Arial"/>
        <family val="2"/>
      </rPr>
      <t>209+210</t>
    </r>
    <r>
      <rPr>
        <sz val="12"/>
        <rFont val="ＭＳ Ｐゴシック"/>
        <family val="3"/>
        <charset val="128"/>
      </rPr>
      <t>　　　　　　　　　　　　　　　　　　　　　　　　　　　　　　　　　　　　　　　　　　　　　　　　　　</t>
    </r>
    <r>
      <rPr>
        <sz val="12"/>
        <rFont val="Arial"/>
        <family val="2"/>
      </rPr>
      <t>Open</t>
    </r>
    <r>
      <rPr>
        <sz val="12"/>
        <rFont val="ＭＳ Ｐゴシック"/>
        <family val="3"/>
        <charset val="128"/>
      </rPr>
      <t>　</t>
    </r>
    <r>
      <rPr>
        <sz val="12"/>
        <rFont val="Arial"/>
        <family val="2"/>
      </rPr>
      <t>13</t>
    </r>
    <r>
      <rPr>
        <sz val="12"/>
        <rFont val="ＭＳ Ｐゴシック"/>
        <family val="3"/>
        <charset val="128"/>
      </rPr>
      <t>：</t>
    </r>
    <r>
      <rPr>
        <sz val="12"/>
        <rFont val="Arial"/>
        <family val="2"/>
      </rPr>
      <t>00</t>
    </r>
    <r>
      <rPr>
        <sz val="12"/>
        <rFont val="ＭＳ Ｐゴシック"/>
        <family val="3"/>
        <charset val="128"/>
      </rPr>
      <t>～</t>
    </r>
    <r>
      <rPr>
        <sz val="12"/>
        <rFont val="Arial"/>
        <family val="2"/>
      </rPr>
      <t>Close</t>
    </r>
    <r>
      <rPr>
        <sz val="12"/>
        <rFont val="ＭＳ Ｐゴシック"/>
        <family val="3"/>
        <charset val="128"/>
      </rPr>
      <t>　</t>
    </r>
    <r>
      <rPr>
        <sz val="12"/>
        <rFont val="Arial"/>
        <family val="2"/>
      </rPr>
      <t>19</t>
    </r>
    <r>
      <rPr>
        <sz val="12"/>
        <rFont val="ＭＳ Ｐゴシック"/>
        <family val="3"/>
        <charset val="128"/>
      </rPr>
      <t>：</t>
    </r>
    <r>
      <rPr>
        <sz val="12"/>
        <rFont val="Arial"/>
        <family val="2"/>
      </rPr>
      <t>00</t>
    </r>
    <rPh sb="0" eb="2">
      <t>ニンテイ</t>
    </rPh>
    <rPh sb="2" eb="4">
      <t>ウケツケ</t>
    </rPh>
    <rPh sb="87" eb="88">
      <t>カワ</t>
    </rPh>
    <rPh sb="88" eb="89">
      <t>サキ</t>
    </rPh>
    <rPh sb="89" eb="91">
      <t>シミン</t>
    </rPh>
    <rPh sb="95" eb="98">
      <t>カイギシツ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</si>
</sst>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.0"/>
    <numFmt numFmtId="177" formatCode="0.0;_吀"/>
    <numFmt numFmtId="178" formatCode="0.0_ "/>
    <numFmt numFmtId="179" formatCode="0.000_ "/>
    <numFmt numFmtId="180" formatCode="0_);[Red]\(0\)"/>
  </numFmts>
  <fonts count="21" x14ac:knownFonts="1"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Arial"/>
      <family val="2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Arial"/>
      <family val="2"/>
    </font>
    <font>
      <sz val="14"/>
      <name val="Arial"/>
      <family val="2"/>
    </font>
    <font>
      <sz val="12"/>
      <name val="ＭＳ Ｐゴシック"/>
      <family val="3"/>
      <charset val="128"/>
    </font>
    <font>
      <sz val="14"/>
      <name val="ＭＳ ゴシック"/>
      <family val="3"/>
      <charset val="128"/>
    </font>
    <font>
      <sz val="18"/>
      <name val="Arial"/>
      <family val="2"/>
    </font>
    <font>
      <u/>
      <sz val="11"/>
      <color theme="10"/>
      <name val="ＭＳ Ｐゴシック"/>
      <family val="3"/>
      <charset val="128"/>
    </font>
    <font>
      <u/>
      <sz val="11"/>
      <name val="Arial"/>
      <family val="2"/>
    </font>
    <font>
      <sz val="10"/>
      <name val="Arial"/>
      <family val="2"/>
    </font>
    <font>
      <b/>
      <sz val="12"/>
      <color rgb="FF555555"/>
      <name val="Arial"/>
      <family val="2"/>
    </font>
    <font>
      <b/>
      <sz val="12"/>
      <color rgb="FF555555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Arial Unicode MS"/>
      <family val="3"/>
      <charset val="128"/>
    </font>
    <font>
      <b/>
      <sz val="12"/>
      <color rgb="FFFF0000"/>
      <name val="ＭＳ Ｐゴシック"/>
      <family val="3"/>
      <charset val="128"/>
    </font>
    <font>
      <u/>
      <sz val="11"/>
      <color theme="10"/>
      <name val="Arial"/>
      <family val="2"/>
    </font>
    <font>
      <b/>
      <sz val="12"/>
      <color rgb="FFFF0000"/>
      <name val="Arial"/>
      <family val="2"/>
    </font>
    <font>
      <strike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3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</borders>
  <cellStyleXfs count="4">
    <xf numFmtId="0" fontId="0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176" fontId="6" fillId="0" borderId="0" xfId="2" applyNumberFormat="1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176" fontId="5" fillId="0" borderId="0" xfId="2" applyNumberFormat="1" applyFont="1" applyBorder="1" applyAlignment="1">
      <alignment horizontal="center" vertical="center"/>
    </xf>
    <xf numFmtId="0" fontId="5" fillId="2" borderId="1" xfId="2" applyNumberFormat="1" applyFont="1" applyFill="1" applyBorder="1" applyAlignment="1">
      <alignment horizontal="right" vertical="center"/>
    </xf>
    <xf numFmtId="0" fontId="5" fillId="2" borderId="1" xfId="2" applyFont="1" applyFill="1" applyBorder="1" applyAlignment="1">
      <alignment horizontal="center" vertical="center"/>
    </xf>
    <xf numFmtId="177" fontId="5" fillId="2" borderId="1" xfId="2" applyNumberFormat="1" applyFont="1" applyFill="1" applyBorder="1" applyAlignment="1">
      <alignment horizontal="center" vertical="center"/>
    </xf>
    <xf numFmtId="1" fontId="5" fillId="0" borderId="1" xfId="2" applyNumberFormat="1" applyFont="1" applyBorder="1" applyAlignment="1">
      <alignment horizontal="right" vertical="center"/>
    </xf>
    <xf numFmtId="176" fontId="9" fillId="0" borderId="1" xfId="2" applyNumberFormat="1" applyFont="1" applyBorder="1" applyAlignment="1">
      <alignment horizontal="center" vertical="center"/>
    </xf>
    <xf numFmtId="177" fontId="9" fillId="0" borderId="1" xfId="2" applyNumberFormat="1" applyFont="1" applyBorder="1" applyAlignment="1">
      <alignment horizontal="center" vertical="center"/>
    </xf>
    <xf numFmtId="176" fontId="9" fillId="0" borderId="1" xfId="2" applyNumberFormat="1" applyFont="1" applyFill="1" applyBorder="1" applyAlignment="1">
      <alignment horizontal="center" vertical="center"/>
    </xf>
    <xf numFmtId="177" fontId="9" fillId="0" borderId="1" xfId="2" applyNumberFormat="1" applyFont="1" applyFill="1" applyBorder="1" applyAlignment="1">
      <alignment horizontal="center" vertical="center"/>
    </xf>
    <xf numFmtId="1" fontId="5" fillId="0" borderId="1" xfId="2" applyNumberFormat="1" applyFont="1" applyFill="1" applyBorder="1" applyAlignment="1">
      <alignment horizontal="right" vertical="center"/>
    </xf>
    <xf numFmtId="1" fontId="5" fillId="3" borderId="1" xfId="2" applyNumberFormat="1" applyFont="1" applyFill="1" applyBorder="1" applyAlignment="1">
      <alignment horizontal="right" vertical="center"/>
    </xf>
    <xf numFmtId="176" fontId="9" fillId="3" borderId="1" xfId="2" applyNumberFormat="1" applyFont="1" applyFill="1" applyBorder="1" applyAlignment="1">
      <alignment horizontal="center" vertical="center"/>
    </xf>
    <xf numFmtId="177" fontId="9" fillId="4" borderId="1" xfId="2" applyNumberFormat="1" applyFont="1" applyFill="1" applyBorder="1" applyAlignment="1">
      <alignment horizontal="center" vertical="center"/>
    </xf>
    <xf numFmtId="177" fontId="9" fillId="3" borderId="1" xfId="2" applyNumberFormat="1" applyFont="1" applyFill="1" applyBorder="1" applyAlignment="1">
      <alignment horizontal="center" vertical="center"/>
    </xf>
    <xf numFmtId="0" fontId="5" fillId="4" borderId="1" xfId="2" applyFont="1" applyFill="1" applyBorder="1" applyAlignment="1">
      <alignment horizontal="right" vertical="center"/>
    </xf>
    <xf numFmtId="178" fontId="9" fillId="4" borderId="1" xfId="2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79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179" fontId="5" fillId="0" borderId="0" xfId="0" applyNumberFormat="1" applyFont="1" applyAlignment="1">
      <alignment vertical="center"/>
    </xf>
    <xf numFmtId="0" fontId="5" fillId="0" borderId="0" xfId="1" applyFont="1" applyAlignment="1">
      <alignment vertical="center"/>
    </xf>
    <xf numFmtId="180" fontId="5" fillId="0" borderId="0" xfId="0" applyNumberFormat="1" applyFont="1" applyAlignment="1">
      <alignment horizontal="center" vertical="center"/>
    </xf>
    <xf numFmtId="180" fontId="5" fillId="2" borderId="1" xfId="2" applyNumberFormat="1" applyFont="1" applyFill="1" applyBorder="1" applyAlignment="1">
      <alignment horizontal="center" vertical="center"/>
    </xf>
    <xf numFmtId="180" fontId="5" fillId="4" borderId="1" xfId="2" applyNumberFormat="1" applyFont="1" applyFill="1" applyBorder="1" applyAlignment="1">
      <alignment horizontal="center" vertical="center" wrapText="1"/>
    </xf>
    <xf numFmtId="180" fontId="5" fillId="0" borderId="1" xfId="2" applyNumberFormat="1" applyFont="1" applyFill="1" applyBorder="1" applyAlignment="1">
      <alignment horizontal="center" vertical="center"/>
    </xf>
    <xf numFmtId="180" fontId="5" fillId="0" borderId="1" xfId="2" applyNumberFormat="1" applyFont="1" applyBorder="1" applyAlignment="1">
      <alignment horizontal="center" vertical="center"/>
    </xf>
    <xf numFmtId="180" fontId="5" fillId="0" borderId="1" xfId="2" applyNumberFormat="1" applyFont="1" applyFill="1" applyBorder="1" applyAlignment="1">
      <alignment horizontal="center" vertical="center" wrapText="1"/>
    </xf>
    <xf numFmtId="180" fontId="5" fillId="3" borderId="1" xfId="2" applyNumberFormat="1" applyFont="1" applyFill="1" applyBorder="1" applyAlignment="1">
      <alignment horizontal="center" vertical="center" wrapText="1"/>
    </xf>
    <xf numFmtId="180" fontId="5" fillId="3" borderId="1" xfId="2" applyNumberFormat="1" applyFont="1" applyFill="1" applyBorder="1" applyAlignment="1">
      <alignment horizontal="center" vertical="center"/>
    </xf>
    <xf numFmtId="180" fontId="5" fillId="0" borderId="1" xfId="2" applyNumberFormat="1" applyFont="1" applyBorder="1" applyAlignment="1">
      <alignment horizontal="center" vertical="center" wrapText="1"/>
    </xf>
    <xf numFmtId="180" fontId="5" fillId="0" borderId="0" xfId="1" applyNumberFormat="1" applyFont="1" applyAlignment="1">
      <alignment horizontal="center" vertical="center"/>
    </xf>
    <xf numFmtId="0" fontId="11" fillId="0" borderId="0" xfId="3" applyFont="1" applyAlignment="1">
      <alignment vertical="center"/>
    </xf>
    <xf numFmtId="0" fontId="12" fillId="0" borderId="0" xfId="0" applyFont="1">
      <alignment vertical="center"/>
    </xf>
    <xf numFmtId="0" fontId="2" fillId="0" borderId="0" xfId="0" applyFont="1">
      <alignment vertical="center"/>
    </xf>
    <xf numFmtId="0" fontId="5" fillId="0" borderId="0" xfId="2" applyFont="1" applyFill="1" applyAlignment="1">
      <alignment horizontal="right" vertical="center"/>
    </xf>
    <xf numFmtId="176" fontId="5" fillId="2" borderId="1" xfId="2" applyNumberFormat="1" applyFont="1" applyFill="1" applyBorder="1" applyAlignment="1">
      <alignment horizontal="center" vertical="center"/>
    </xf>
    <xf numFmtId="0" fontId="5" fillId="4" borderId="1" xfId="2" applyNumberFormat="1" applyFont="1" applyFill="1" applyBorder="1" applyAlignment="1">
      <alignment horizontal="center" vertical="center" wrapText="1"/>
    </xf>
    <xf numFmtId="176" fontId="5" fillId="4" borderId="1" xfId="2" applyNumberFormat="1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center" vertical="center"/>
    </xf>
    <xf numFmtId="0" fontId="5" fillId="0" borderId="2" xfId="2" applyFont="1" applyFill="1" applyBorder="1" applyAlignment="1">
      <alignment horizontal="center" vertical="center"/>
    </xf>
    <xf numFmtId="176" fontId="5" fillId="0" borderId="1" xfId="2" applyNumberFormat="1" applyFont="1" applyBorder="1" applyAlignment="1">
      <alignment horizontal="center" vertical="center"/>
    </xf>
    <xf numFmtId="176" fontId="5" fillId="0" borderId="1" xfId="2" applyNumberFormat="1" applyFont="1" applyFill="1" applyBorder="1" applyAlignment="1">
      <alignment horizontal="center" vertical="center" wrapText="1"/>
    </xf>
    <xf numFmtId="176" fontId="5" fillId="0" borderId="1" xfId="2" applyNumberFormat="1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center" vertical="center" wrapText="1"/>
    </xf>
    <xf numFmtId="176" fontId="5" fillId="4" borderId="1" xfId="2" applyNumberFormat="1" applyFont="1" applyFill="1" applyBorder="1" applyAlignment="1">
      <alignment horizontal="center" vertical="center" wrapText="1"/>
    </xf>
    <xf numFmtId="176" fontId="5" fillId="3" borderId="1" xfId="2" applyNumberFormat="1" applyFont="1" applyFill="1" applyBorder="1" applyAlignment="1">
      <alignment horizontal="center" vertical="center"/>
    </xf>
    <xf numFmtId="176" fontId="5" fillId="0" borderId="3" xfId="2" applyNumberFormat="1" applyFont="1" applyFill="1" applyBorder="1" applyAlignment="1">
      <alignment horizontal="center" vertical="center"/>
    </xf>
    <xf numFmtId="0" fontId="5" fillId="3" borderId="2" xfId="2" applyFont="1" applyFill="1" applyBorder="1" applyAlignment="1">
      <alignment horizontal="center" vertical="center"/>
    </xf>
    <xf numFmtId="0" fontId="5" fillId="3" borderId="1" xfId="2" applyFont="1" applyFill="1" applyBorder="1" applyAlignment="1">
      <alignment horizontal="center" vertical="center"/>
    </xf>
    <xf numFmtId="0" fontId="5" fillId="4" borderId="1" xfId="2" applyFont="1" applyFill="1" applyBorder="1" applyAlignment="1">
      <alignment horizontal="center" vertical="center" wrapText="1"/>
    </xf>
    <xf numFmtId="178" fontId="5" fillId="4" borderId="1" xfId="2" applyNumberFormat="1" applyFont="1" applyFill="1" applyBorder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76" fontId="2" fillId="0" borderId="1" xfId="2" applyNumberFormat="1" applyFont="1" applyFill="1" applyBorder="1" applyAlignment="1">
      <alignment horizontal="center" vertical="center"/>
    </xf>
    <xf numFmtId="0" fontId="2" fillId="0" borderId="1" xfId="2" applyFont="1" applyFill="1" applyBorder="1" applyAlignment="1">
      <alignment horizontal="center" vertical="center"/>
    </xf>
    <xf numFmtId="0" fontId="2" fillId="0" borderId="0" xfId="1" applyFont="1" applyFill="1" applyAlignment="1">
      <alignment vertical="center"/>
    </xf>
    <xf numFmtId="0" fontId="5" fillId="3" borderId="1" xfId="2" applyFont="1" applyFill="1" applyBorder="1" applyAlignment="1">
      <alignment horizontal="center" vertical="center" wrapText="1"/>
    </xf>
    <xf numFmtId="176" fontId="2" fillId="0" borderId="1" xfId="2" applyNumberFormat="1" applyFont="1" applyBorder="1" applyAlignment="1">
      <alignment horizontal="center" vertical="center"/>
    </xf>
    <xf numFmtId="176" fontId="7" fillId="0" borderId="1" xfId="2" applyNumberFormat="1" applyFont="1" applyFill="1" applyBorder="1" applyAlignment="1">
      <alignment horizontal="center" vertical="center"/>
    </xf>
    <xf numFmtId="1" fontId="5" fillId="0" borderId="4" xfId="2" applyNumberFormat="1" applyFont="1" applyFill="1" applyBorder="1" applyAlignment="1">
      <alignment horizontal="right" vertical="center"/>
    </xf>
    <xf numFmtId="176" fontId="9" fillId="0" borderId="4" xfId="2" applyNumberFormat="1" applyFont="1" applyFill="1" applyBorder="1" applyAlignment="1">
      <alignment horizontal="center" vertical="center"/>
    </xf>
    <xf numFmtId="177" fontId="9" fillId="0" borderId="4" xfId="2" applyNumberFormat="1" applyFont="1" applyFill="1" applyBorder="1" applyAlignment="1">
      <alignment horizontal="center" vertical="center"/>
    </xf>
    <xf numFmtId="176" fontId="5" fillId="0" borderId="4" xfId="2" applyNumberFormat="1" applyFont="1" applyFill="1" applyBorder="1" applyAlignment="1">
      <alignment horizontal="center" vertical="center" wrapText="1"/>
    </xf>
    <xf numFmtId="176" fontId="5" fillId="0" borderId="4" xfId="2" applyNumberFormat="1" applyFont="1" applyBorder="1" applyAlignment="1">
      <alignment horizontal="center" vertical="center"/>
    </xf>
    <xf numFmtId="180" fontId="5" fillId="0" borderId="4" xfId="2" applyNumberFormat="1" applyFont="1" applyFill="1" applyBorder="1" applyAlignment="1">
      <alignment horizontal="center" vertical="center" wrapText="1"/>
    </xf>
    <xf numFmtId="1" fontId="5" fillId="3" borderId="2" xfId="2" applyNumberFormat="1" applyFont="1" applyFill="1" applyBorder="1" applyAlignment="1">
      <alignment horizontal="right" vertical="center"/>
    </xf>
    <xf numFmtId="176" fontId="9" fillId="5" borderId="1" xfId="2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2" borderId="1" xfId="2" applyNumberFormat="1" applyFont="1" applyFill="1" applyBorder="1" applyAlignment="1">
      <alignment horizontal="center" vertical="center"/>
    </xf>
    <xf numFmtId="0" fontId="18" fillId="0" borderId="0" xfId="3" applyFont="1" applyAlignment="1">
      <alignment vertical="center"/>
    </xf>
    <xf numFmtId="0" fontId="12" fillId="4" borderId="1" xfId="2" applyFont="1" applyFill="1" applyBorder="1" applyAlignment="1">
      <alignment horizontal="center" vertical="center" wrapText="1"/>
    </xf>
    <xf numFmtId="49" fontId="20" fillId="0" borderId="0" xfId="2" applyNumberFormat="1" applyFont="1" applyAlignment="1">
      <alignment horizontal="center" vertical="center"/>
    </xf>
    <xf numFmtId="176" fontId="7" fillId="0" borderId="1" xfId="2" applyNumberFormat="1" applyFont="1" applyBorder="1" applyAlignment="1">
      <alignment horizontal="center" vertical="center"/>
    </xf>
    <xf numFmtId="176" fontId="7" fillId="0" borderId="1" xfId="2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176" fontId="17" fillId="0" borderId="7" xfId="2" applyNumberFormat="1" applyFont="1" applyFill="1" applyBorder="1" applyAlignment="1">
      <alignment horizontal="center" vertical="center" wrapText="1"/>
    </xf>
    <xf numFmtId="176" fontId="19" fillId="0" borderId="5" xfId="2" applyNumberFormat="1" applyFont="1" applyFill="1" applyBorder="1" applyAlignment="1">
      <alignment horizontal="center" vertical="center" wrapText="1"/>
    </xf>
    <xf numFmtId="176" fontId="19" fillId="0" borderId="6" xfId="2" applyNumberFormat="1" applyFont="1" applyFill="1" applyBorder="1" applyAlignment="1">
      <alignment horizontal="center" vertical="center" wrapText="1"/>
    </xf>
    <xf numFmtId="0" fontId="5" fillId="4" borderId="8" xfId="2" applyFont="1" applyFill="1" applyBorder="1" applyAlignment="1">
      <alignment horizontal="center" vertical="center" wrapText="1"/>
    </xf>
    <xf numFmtId="0" fontId="5" fillId="4" borderId="9" xfId="2" applyFont="1" applyFill="1" applyBorder="1" applyAlignment="1">
      <alignment horizontal="center" vertical="center" wrapText="1"/>
    </xf>
    <xf numFmtId="0" fontId="5" fillId="4" borderId="10" xfId="2" applyFont="1" applyFill="1" applyBorder="1" applyAlignment="1">
      <alignment horizontal="center" vertical="center" wrapText="1"/>
    </xf>
  </cellXfs>
  <cellStyles count="4">
    <cellStyle name="Excel Built-in Normal" xfId="1"/>
    <cellStyle name="ハイパーリンク" xfId="3" builtinId="8"/>
    <cellStyle name="標準" xfId="0" builtinId="0"/>
    <cellStyle name="標準 2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CF305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DD0806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AD90"/>
  <sheetViews>
    <sheetView tabSelected="1" topLeftCell="B1" zoomScale="90" zoomScaleNormal="90" workbookViewId="0">
      <selection activeCell="H2" sqref="H2"/>
    </sheetView>
  </sheetViews>
  <sheetFormatPr defaultColWidth="8.875" defaultRowHeight="22.5" customHeight="1" x14ac:dyDescent="0.15"/>
  <cols>
    <col min="1" max="1" width="0" style="2" hidden="1" customWidth="1"/>
    <col min="2" max="2" width="2" style="2" customWidth="1"/>
    <col min="3" max="3" width="4.75" style="2" customWidth="1"/>
    <col min="4" max="4" width="8" style="2" customWidth="1"/>
    <col min="5" max="5" width="11.75" style="2" customWidth="1"/>
    <col min="6" max="6" width="40" style="55" customWidth="1"/>
    <col min="7" max="7" width="4.375" style="2" customWidth="1"/>
    <col min="8" max="8" width="16.125" style="2" customWidth="1"/>
    <col min="9" max="9" width="7" style="24" customWidth="1"/>
    <col min="10" max="10" width="1.625" style="2" customWidth="1"/>
    <col min="11" max="11" width="6.625" style="2" customWidth="1"/>
    <col min="12" max="12" width="8.25" style="2" customWidth="1"/>
    <col min="13" max="13" width="10" style="2" customWidth="1"/>
    <col min="14" max="14" width="2.75" style="2" customWidth="1"/>
    <col min="15" max="15" width="20.625" style="2" customWidth="1"/>
    <col min="16" max="16" width="3.125" style="2" customWidth="1"/>
    <col min="17" max="17" width="12.875" style="2" customWidth="1"/>
    <col min="18" max="16384" width="8.875" style="2"/>
  </cols>
  <sheetData>
    <row r="2" spans="3:24" ht="22.5" customHeight="1" x14ac:dyDescent="0.15">
      <c r="D2" s="3"/>
      <c r="E2" s="1" t="s">
        <v>51</v>
      </c>
      <c r="F2" s="3"/>
      <c r="G2" s="3"/>
      <c r="H2" s="37" t="s">
        <v>114</v>
      </c>
      <c r="L2" s="70"/>
      <c r="O2" s="70"/>
      <c r="P2" s="70"/>
    </row>
    <row r="3" spans="3:24" ht="22.5" customHeight="1" x14ac:dyDescent="0.15">
      <c r="C3" s="4" t="s">
        <v>0</v>
      </c>
      <c r="D3" s="5" t="s">
        <v>1</v>
      </c>
      <c r="E3" s="6" t="s">
        <v>2</v>
      </c>
      <c r="F3" s="71" t="s">
        <v>95</v>
      </c>
      <c r="G3" s="38" t="s">
        <v>9</v>
      </c>
      <c r="H3" s="5" t="s">
        <v>10</v>
      </c>
      <c r="I3" s="25"/>
      <c r="L3" s="34"/>
      <c r="O3" s="70" t="s">
        <v>96</v>
      </c>
      <c r="P3" s="72"/>
      <c r="Q3" s="77" t="s">
        <v>90</v>
      </c>
      <c r="R3" s="77"/>
      <c r="S3" s="77"/>
      <c r="T3" s="77"/>
      <c r="U3" s="77"/>
      <c r="V3" s="77"/>
      <c r="W3" s="77"/>
      <c r="X3" s="77"/>
    </row>
    <row r="4" spans="3:24" ht="51.75" customHeight="1" x14ac:dyDescent="0.15">
      <c r="C4" s="17">
        <v>1</v>
      </c>
      <c r="D4" s="18">
        <f t="shared" ref="D4:D15" si="0">K4</f>
        <v>0</v>
      </c>
      <c r="E4" s="15">
        <v>0</v>
      </c>
      <c r="F4" s="39" t="s">
        <v>92</v>
      </c>
      <c r="G4" s="40" t="s">
        <v>11</v>
      </c>
      <c r="H4" s="73" t="s">
        <v>97</v>
      </c>
      <c r="I4" s="26"/>
      <c r="J4" s="19"/>
      <c r="K4" s="2">
        <v>0</v>
      </c>
      <c r="O4" s="72" t="s">
        <v>89</v>
      </c>
      <c r="Q4" s="77"/>
      <c r="R4" s="77"/>
      <c r="S4" s="77"/>
      <c r="T4" s="77"/>
      <c r="U4" s="77"/>
      <c r="V4" s="77"/>
      <c r="W4" s="77"/>
      <c r="X4" s="77"/>
    </row>
    <row r="5" spans="3:24" ht="22.5" customHeight="1" x14ac:dyDescent="0.15">
      <c r="C5" s="7">
        <f>C4+1</f>
        <v>2</v>
      </c>
      <c r="D5" s="8">
        <f t="shared" si="0"/>
        <v>0.55000000000000004</v>
      </c>
      <c r="E5" s="9">
        <f t="shared" ref="E5:E15" si="1">L5</f>
        <v>0.55000000000000004</v>
      </c>
      <c r="F5" s="43" t="s">
        <v>52</v>
      </c>
      <c r="G5" s="42"/>
      <c r="H5" s="43" t="s">
        <v>12</v>
      </c>
      <c r="I5" s="28"/>
      <c r="K5" s="2">
        <v>0.55000000000000004</v>
      </c>
      <c r="L5" s="2">
        <f>K4+K5</f>
        <v>0.55000000000000004</v>
      </c>
    </row>
    <row r="6" spans="3:24" ht="22.5" customHeight="1" x14ac:dyDescent="0.15">
      <c r="C6" s="7">
        <f t="shared" ref="C6:C64" si="2">C5+1</f>
        <v>3</v>
      </c>
      <c r="D6" s="8">
        <f t="shared" si="0"/>
        <v>0.02</v>
      </c>
      <c r="E6" s="9">
        <f t="shared" si="1"/>
        <v>0.57000000000000006</v>
      </c>
      <c r="F6" s="43" t="s">
        <v>13</v>
      </c>
      <c r="G6" s="42"/>
      <c r="H6" s="43" t="s">
        <v>12</v>
      </c>
      <c r="I6" s="28"/>
      <c r="K6" s="2">
        <v>0.02</v>
      </c>
      <c r="L6" s="2">
        <f t="shared" ref="L6:L61" si="3">L5+K6</f>
        <v>0.57000000000000006</v>
      </c>
    </row>
    <row r="7" spans="3:24" ht="22.5" customHeight="1" x14ac:dyDescent="0.15">
      <c r="C7" s="7">
        <f t="shared" si="2"/>
        <v>4</v>
      </c>
      <c r="D7" s="8">
        <f t="shared" si="0"/>
        <v>0.04</v>
      </c>
      <c r="E7" s="9">
        <f t="shared" si="1"/>
        <v>0.6100000000000001</v>
      </c>
      <c r="F7" s="43" t="s">
        <v>29</v>
      </c>
      <c r="G7" s="43"/>
      <c r="H7" s="43" t="s">
        <v>12</v>
      </c>
      <c r="I7" s="28"/>
      <c r="K7" s="2">
        <v>0.04</v>
      </c>
      <c r="L7" s="2">
        <f t="shared" si="3"/>
        <v>0.6100000000000001</v>
      </c>
    </row>
    <row r="8" spans="3:24" ht="22.5" customHeight="1" x14ac:dyDescent="0.15">
      <c r="C8" s="7">
        <f t="shared" si="2"/>
        <v>5</v>
      </c>
      <c r="D8" s="8">
        <f t="shared" si="0"/>
        <v>0.188</v>
      </c>
      <c r="E8" s="9">
        <f t="shared" si="1"/>
        <v>0.79800000000000004</v>
      </c>
      <c r="F8" s="43" t="s">
        <v>30</v>
      </c>
      <c r="G8" s="43" t="s">
        <v>14</v>
      </c>
      <c r="H8" s="43" t="s">
        <v>15</v>
      </c>
      <c r="I8" s="27"/>
      <c r="K8" s="2">
        <v>0.188</v>
      </c>
      <c r="L8" s="2">
        <f t="shared" si="3"/>
        <v>0.79800000000000004</v>
      </c>
    </row>
    <row r="9" spans="3:24" ht="22.5" customHeight="1" x14ac:dyDescent="0.15">
      <c r="C9" s="7">
        <f t="shared" si="2"/>
        <v>6</v>
      </c>
      <c r="D9" s="8">
        <f t="shared" si="0"/>
        <v>8.6999999999999993</v>
      </c>
      <c r="E9" s="9">
        <f t="shared" si="1"/>
        <v>9.4979999999999993</v>
      </c>
      <c r="F9" s="43" t="s">
        <v>31</v>
      </c>
      <c r="G9" s="43" t="s">
        <v>14</v>
      </c>
      <c r="H9" s="43" t="s">
        <v>15</v>
      </c>
      <c r="I9" s="27"/>
      <c r="K9" s="2">
        <v>8.6999999999999993</v>
      </c>
      <c r="L9" s="2">
        <f t="shared" si="3"/>
        <v>9.4979999999999993</v>
      </c>
    </row>
    <row r="10" spans="3:24" ht="22.5" customHeight="1" x14ac:dyDescent="0.15">
      <c r="C10" s="7">
        <f t="shared" si="2"/>
        <v>7</v>
      </c>
      <c r="D10" s="8">
        <f t="shared" si="0"/>
        <v>0.51100000000000001</v>
      </c>
      <c r="E10" s="9">
        <f t="shared" si="1"/>
        <v>10.008999999999999</v>
      </c>
      <c r="F10" s="43" t="s">
        <v>32</v>
      </c>
      <c r="G10" s="43" t="s">
        <v>14</v>
      </c>
      <c r="H10" s="43" t="s">
        <v>15</v>
      </c>
      <c r="I10" s="27"/>
      <c r="K10" s="2">
        <v>0.51100000000000001</v>
      </c>
      <c r="L10" s="2">
        <f t="shared" si="3"/>
        <v>10.008999999999999</v>
      </c>
    </row>
    <row r="11" spans="3:24" ht="22.5" customHeight="1" x14ac:dyDescent="0.15">
      <c r="C11" s="7">
        <f t="shared" si="2"/>
        <v>8</v>
      </c>
      <c r="D11" s="8">
        <f t="shared" si="0"/>
        <v>0.58699999999999997</v>
      </c>
      <c r="E11" s="9">
        <f t="shared" si="1"/>
        <v>10.595999999999998</v>
      </c>
      <c r="F11" s="43" t="s">
        <v>33</v>
      </c>
      <c r="G11" s="43" t="s">
        <v>14</v>
      </c>
      <c r="H11" s="43" t="s">
        <v>15</v>
      </c>
      <c r="I11" s="27"/>
      <c r="K11" s="2">
        <v>0.58699999999999997</v>
      </c>
      <c r="L11" s="2">
        <f t="shared" si="3"/>
        <v>10.595999999999998</v>
      </c>
    </row>
    <row r="12" spans="3:24" ht="22.5" customHeight="1" x14ac:dyDescent="0.15">
      <c r="C12" s="7">
        <f t="shared" si="2"/>
        <v>9</v>
      </c>
      <c r="D12" s="8">
        <f t="shared" si="0"/>
        <v>2.6</v>
      </c>
      <c r="E12" s="9">
        <f t="shared" si="1"/>
        <v>13.195999999999998</v>
      </c>
      <c r="F12" s="43" t="s">
        <v>34</v>
      </c>
      <c r="G12" s="43" t="s">
        <v>14</v>
      </c>
      <c r="H12" s="43" t="s">
        <v>15</v>
      </c>
      <c r="I12" s="27"/>
      <c r="K12" s="2">
        <v>2.6</v>
      </c>
      <c r="L12" s="2">
        <f t="shared" si="3"/>
        <v>13.195999999999998</v>
      </c>
    </row>
    <row r="13" spans="3:24" ht="22.5" customHeight="1" x14ac:dyDescent="0.15">
      <c r="C13" s="7">
        <f t="shared" si="2"/>
        <v>10</v>
      </c>
      <c r="D13" s="8">
        <f t="shared" si="0"/>
        <v>9.1999999999999993</v>
      </c>
      <c r="E13" s="9">
        <f t="shared" si="1"/>
        <v>22.395999999999997</v>
      </c>
      <c r="F13" s="43" t="s">
        <v>27</v>
      </c>
      <c r="G13" s="43" t="s">
        <v>14</v>
      </c>
      <c r="H13" s="43" t="s">
        <v>12</v>
      </c>
      <c r="I13" s="27"/>
      <c r="K13" s="2">
        <v>9.1999999999999993</v>
      </c>
      <c r="L13" s="2">
        <f t="shared" si="3"/>
        <v>22.395999999999997</v>
      </c>
    </row>
    <row r="14" spans="3:24" ht="22.5" customHeight="1" x14ac:dyDescent="0.15">
      <c r="C14" s="7">
        <f t="shared" si="2"/>
        <v>11</v>
      </c>
      <c r="D14" s="8">
        <f t="shared" si="0"/>
        <v>0.94499999999999995</v>
      </c>
      <c r="E14" s="9">
        <f t="shared" si="1"/>
        <v>23.340999999999998</v>
      </c>
      <c r="F14" s="43" t="s">
        <v>35</v>
      </c>
      <c r="G14" s="43" t="s">
        <v>14</v>
      </c>
      <c r="H14" s="43" t="s">
        <v>16</v>
      </c>
      <c r="I14" s="27"/>
      <c r="K14" s="2">
        <v>0.94499999999999995</v>
      </c>
      <c r="L14" s="2">
        <f t="shared" si="3"/>
        <v>23.340999999999998</v>
      </c>
    </row>
    <row r="15" spans="3:24" ht="22.5" customHeight="1" x14ac:dyDescent="0.15">
      <c r="C15" s="7">
        <f t="shared" si="2"/>
        <v>12</v>
      </c>
      <c r="D15" s="8">
        <f t="shared" si="0"/>
        <v>4.0999999999999996</v>
      </c>
      <c r="E15" s="9">
        <f t="shared" si="1"/>
        <v>27.440999999999995</v>
      </c>
      <c r="F15" s="43" t="s">
        <v>36</v>
      </c>
      <c r="G15" s="43" t="s">
        <v>14</v>
      </c>
      <c r="H15" s="43" t="s">
        <v>17</v>
      </c>
      <c r="I15" s="27"/>
      <c r="K15" s="2">
        <v>4.0999999999999996</v>
      </c>
      <c r="L15" s="2">
        <f t="shared" si="3"/>
        <v>27.440999999999995</v>
      </c>
    </row>
    <row r="16" spans="3:24" ht="22.5" customHeight="1" x14ac:dyDescent="0.15">
      <c r="C16" s="7">
        <f t="shared" si="2"/>
        <v>13</v>
      </c>
      <c r="D16" s="8">
        <f t="shared" ref="D16:E20" si="4">K16</f>
        <v>14.2</v>
      </c>
      <c r="E16" s="9">
        <f t="shared" si="4"/>
        <v>41.640999999999991</v>
      </c>
      <c r="F16" s="43" t="s">
        <v>37</v>
      </c>
      <c r="G16" s="43" t="s">
        <v>14</v>
      </c>
      <c r="H16" s="43" t="s">
        <v>17</v>
      </c>
      <c r="I16" s="27"/>
      <c r="K16" s="2">
        <v>14.2</v>
      </c>
      <c r="L16" s="2">
        <f t="shared" si="3"/>
        <v>41.640999999999991</v>
      </c>
    </row>
    <row r="17" spans="3:30" ht="22.5" customHeight="1" x14ac:dyDescent="0.15">
      <c r="C17" s="7">
        <f t="shared" si="2"/>
        <v>14</v>
      </c>
      <c r="D17" s="8">
        <f t="shared" si="4"/>
        <v>0.16600000000000001</v>
      </c>
      <c r="E17" s="9">
        <f t="shared" si="4"/>
        <v>41.806999999999988</v>
      </c>
      <c r="F17" s="43" t="s">
        <v>38</v>
      </c>
      <c r="G17" s="43"/>
      <c r="H17" s="43" t="s">
        <v>18</v>
      </c>
      <c r="I17" s="28"/>
      <c r="K17" s="2">
        <v>0.16600000000000001</v>
      </c>
      <c r="L17" s="2">
        <f t="shared" si="3"/>
        <v>41.806999999999988</v>
      </c>
    </row>
    <row r="18" spans="3:30" ht="21.75" customHeight="1" x14ac:dyDescent="0.15">
      <c r="C18" s="12">
        <f t="shared" si="2"/>
        <v>15</v>
      </c>
      <c r="D18" s="10">
        <f t="shared" si="4"/>
        <v>4.8</v>
      </c>
      <c r="E18" s="11">
        <f t="shared" si="4"/>
        <v>46.606999999999985</v>
      </c>
      <c r="F18" s="44" t="s">
        <v>39</v>
      </c>
      <c r="G18" s="45" t="s">
        <v>93</v>
      </c>
      <c r="H18" s="46" t="s">
        <v>12</v>
      </c>
      <c r="I18" s="29"/>
      <c r="K18" s="2">
        <v>4.8</v>
      </c>
      <c r="L18" s="2">
        <f t="shared" si="3"/>
        <v>46.606999999999985</v>
      </c>
      <c r="M18" s="20"/>
      <c r="N18" s="20"/>
    </row>
    <row r="19" spans="3:30" ht="60" customHeight="1" x14ac:dyDescent="0.15">
      <c r="C19" s="13">
        <f t="shared" si="2"/>
        <v>16</v>
      </c>
      <c r="D19" s="14">
        <f t="shared" si="4"/>
        <v>0.4</v>
      </c>
      <c r="E19" s="16">
        <f t="shared" si="4"/>
        <v>47.006999999999984</v>
      </c>
      <c r="F19" s="47" t="s">
        <v>68</v>
      </c>
      <c r="G19" s="48"/>
      <c r="H19" s="59" t="s">
        <v>22</v>
      </c>
      <c r="I19" s="30"/>
      <c r="K19" s="2">
        <v>0.4</v>
      </c>
      <c r="L19" s="2">
        <f t="shared" si="3"/>
        <v>47.006999999999984</v>
      </c>
      <c r="M19" s="20">
        <f>E19-K4</f>
        <v>47.006999999999984</v>
      </c>
      <c r="N19" s="20"/>
      <c r="O19" s="2" t="str">
        <f>K78</f>
        <v xml:space="preserve">       1      47km         04/02 06:23               04/02 08:21        </v>
      </c>
    </row>
    <row r="20" spans="3:30" ht="22.5" customHeight="1" x14ac:dyDescent="0.15">
      <c r="C20" s="12">
        <f t="shared" si="2"/>
        <v>17</v>
      </c>
      <c r="D20" s="10">
        <f t="shared" si="4"/>
        <v>1.2</v>
      </c>
      <c r="E20" s="11">
        <f t="shared" si="4"/>
        <v>48.206999999999987</v>
      </c>
      <c r="F20" s="49" t="s">
        <v>19</v>
      </c>
      <c r="G20" s="43"/>
      <c r="H20" s="43" t="s">
        <v>20</v>
      </c>
      <c r="I20" s="27"/>
      <c r="K20" s="2">
        <v>1.2</v>
      </c>
      <c r="L20" s="2">
        <f t="shared" si="3"/>
        <v>48.206999999999987</v>
      </c>
      <c r="M20" s="34"/>
      <c r="N20" s="34"/>
    </row>
    <row r="21" spans="3:30" ht="22.5" customHeight="1" x14ac:dyDescent="0.15">
      <c r="C21" s="7">
        <f t="shared" si="2"/>
        <v>18</v>
      </c>
      <c r="D21" s="8">
        <f t="shared" ref="D21:E26" si="5">K21</f>
        <v>1.1000000000000001</v>
      </c>
      <c r="E21" s="9">
        <f t="shared" si="5"/>
        <v>49.306999999999988</v>
      </c>
      <c r="F21" s="43" t="s">
        <v>40</v>
      </c>
      <c r="G21" s="43" t="s">
        <v>14</v>
      </c>
      <c r="H21" s="43" t="s">
        <v>21</v>
      </c>
      <c r="I21" s="27"/>
      <c r="K21" s="2">
        <v>1.1000000000000001</v>
      </c>
      <c r="L21" s="2">
        <f t="shared" si="3"/>
        <v>49.306999999999988</v>
      </c>
    </row>
    <row r="22" spans="3:30" ht="22.5" customHeight="1" x14ac:dyDescent="0.15">
      <c r="C22" s="7">
        <f t="shared" si="2"/>
        <v>19</v>
      </c>
      <c r="D22" s="8">
        <f t="shared" si="5"/>
        <v>0.2</v>
      </c>
      <c r="E22" s="9">
        <f t="shared" si="5"/>
        <v>49.506999999999991</v>
      </c>
      <c r="F22" s="43" t="s">
        <v>28</v>
      </c>
      <c r="G22" s="43" t="s">
        <v>14</v>
      </c>
      <c r="H22" s="43" t="s">
        <v>22</v>
      </c>
      <c r="I22" s="27"/>
      <c r="K22" s="2">
        <v>0.2</v>
      </c>
      <c r="L22" s="2">
        <f t="shared" si="3"/>
        <v>49.506999999999991</v>
      </c>
    </row>
    <row r="23" spans="3:30" ht="22.5" customHeight="1" x14ac:dyDescent="0.15">
      <c r="C23" s="7">
        <f t="shared" si="2"/>
        <v>20</v>
      </c>
      <c r="D23" s="8">
        <f t="shared" si="5"/>
        <v>0.5</v>
      </c>
      <c r="E23" s="9">
        <f t="shared" si="5"/>
        <v>50.006999999999991</v>
      </c>
      <c r="F23" s="43" t="s">
        <v>29</v>
      </c>
      <c r="G23" s="43"/>
      <c r="H23" s="43" t="s">
        <v>23</v>
      </c>
      <c r="I23" s="27"/>
      <c r="K23" s="2">
        <v>0.5</v>
      </c>
      <c r="L23" s="2">
        <f t="shared" si="3"/>
        <v>50.006999999999991</v>
      </c>
    </row>
    <row r="24" spans="3:30" ht="22.5" customHeight="1" x14ac:dyDescent="0.15">
      <c r="C24" s="7">
        <f t="shared" si="2"/>
        <v>21</v>
      </c>
      <c r="D24" s="8">
        <f t="shared" si="5"/>
        <v>0.5</v>
      </c>
      <c r="E24" s="9">
        <f t="shared" si="5"/>
        <v>50.506999999999991</v>
      </c>
      <c r="F24" s="43" t="s">
        <v>54</v>
      </c>
      <c r="G24" s="43"/>
      <c r="H24" s="43" t="s">
        <v>24</v>
      </c>
      <c r="I24" s="27"/>
      <c r="K24" s="2">
        <v>0.5</v>
      </c>
      <c r="L24" s="2">
        <f t="shared" si="3"/>
        <v>50.506999999999991</v>
      </c>
    </row>
    <row r="25" spans="3:30" ht="22.5" customHeight="1" x14ac:dyDescent="0.15">
      <c r="C25" s="7">
        <f t="shared" si="2"/>
        <v>22</v>
      </c>
      <c r="D25" s="8">
        <f t="shared" si="5"/>
        <v>6.6</v>
      </c>
      <c r="E25" s="9">
        <f t="shared" si="5"/>
        <v>57.106999999999992</v>
      </c>
      <c r="F25" s="43" t="s">
        <v>41</v>
      </c>
      <c r="G25" s="43" t="s">
        <v>14</v>
      </c>
      <c r="H25" s="43" t="s">
        <v>25</v>
      </c>
      <c r="I25" s="27"/>
      <c r="K25" s="2">
        <v>6.6</v>
      </c>
      <c r="L25" s="2">
        <f t="shared" si="3"/>
        <v>57.106999999999992</v>
      </c>
    </row>
    <row r="26" spans="3:30" ht="22.5" customHeight="1" x14ac:dyDescent="0.15">
      <c r="C26" s="7">
        <f t="shared" si="2"/>
        <v>23</v>
      </c>
      <c r="D26" s="8">
        <f t="shared" si="5"/>
        <v>12.1</v>
      </c>
      <c r="E26" s="9">
        <f t="shared" si="5"/>
        <v>69.206999999999994</v>
      </c>
      <c r="F26" s="75" t="s">
        <v>109</v>
      </c>
      <c r="G26" s="43" t="s">
        <v>14</v>
      </c>
      <c r="H26" s="43" t="s">
        <v>22</v>
      </c>
      <c r="I26" s="27"/>
      <c r="K26" s="2">
        <v>12.1</v>
      </c>
      <c r="L26" s="2">
        <f t="shared" si="3"/>
        <v>69.206999999999994</v>
      </c>
    </row>
    <row r="27" spans="3:30" ht="22.5" customHeight="1" x14ac:dyDescent="0.15">
      <c r="C27" s="7">
        <f t="shared" si="2"/>
        <v>24</v>
      </c>
      <c r="D27" s="8">
        <f t="shared" ref="D27:D34" si="6">E27-E26</f>
        <v>9.9999999999994316E-2</v>
      </c>
      <c r="E27" s="9">
        <f t="shared" ref="E27:E34" si="7">L27</f>
        <v>69.306999999999988</v>
      </c>
      <c r="F27" s="43" t="s">
        <v>48</v>
      </c>
      <c r="G27" s="43"/>
      <c r="H27" s="43" t="s">
        <v>26</v>
      </c>
      <c r="I27" s="28"/>
      <c r="K27" s="2">
        <v>0.1</v>
      </c>
      <c r="L27" s="2">
        <f t="shared" si="3"/>
        <v>69.306999999999988</v>
      </c>
    </row>
    <row r="28" spans="3:30" ht="22.5" customHeight="1" x14ac:dyDescent="0.15">
      <c r="C28" s="7">
        <f t="shared" si="2"/>
        <v>25</v>
      </c>
      <c r="D28" s="8">
        <f t="shared" si="6"/>
        <v>1.7000000000000028</v>
      </c>
      <c r="E28" s="9">
        <f t="shared" si="7"/>
        <v>71.006999999999991</v>
      </c>
      <c r="F28" s="43" t="s">
        <v>64</v>
      </c>
      <c r="G28" s="43" t="s">
        <v>14</v>
      </c>
      <c r="H28" s="43" t="s">
        <v>25</v>
      </c>
      <c r="I28" s="27"/>
      <c r="J28" s="21"/>
      <c r="K28" s="21">
        <v>1.7</v>
      </c>
      <c r="L28" s="2">
        <f t="shared" si="3"/>
        <v>71.006999999999991</v>
      </c>
      <c r="M28" s="21"/>
      <c r="N28" s="21"/>
    </row>
    <row r="29" spans="3:30" ht="22.5" customHeight="1" x14ac:dyDescent="0.15">
      <c r="C29" s="7">
        <f t="shared" si="2"/>
        <v>26</v>
      </c>
      <c r="D29" s="8">
        <f t="shared" si="6"/>
        <v>11</v>
      </c>
      <c r="E29" s="9">
        <f t="shared" si="7"/>
        <v>82.006999999999991</v>
      </c>
      <c r="F29" s="45" t="s">
        <v>98</v>
      </c>
      <c r="G29" s="56" t="s">
        <v>42</v>
      </c>
      <c r="H29" s="43" t="s">
        <v>25</v>
      </c>
      <c r="I29" s="27"/>
      <c r="J29" s="21"/>
      <c r="K29" s="21">
        <v>11</v>
      </c>
      <c r="L29" s="2">
        <f t="shared" si="3"/>
        <v>82.006999999999991</v>
      </c>
      <c r="M29" s="21"/>
      <c r="N29" s="21"/>
    </row>
    <row r="30" spans="3:30" ht="22.5" customHeight="1" x14ac:dyDescent="0.15">
      <c r="C30" s="7">
        <f t="shared" si="2"/>
        <v>27</v>
      </c>
      <c r="D30" s="8">
        <f t="shared" ref="D30" si="8">E30-E29</f>
        <v>9.7999999999999972</v>
      </c>
      <c r="E30" s="9">
        <f t="shared" ref="E30" si="9">L30</f>
        <v>91.806999999999988</v>
      </c>
      <c r="F30" s="43" t="s">
        <v>65</v>
      </c>
      <c r="G30" s="43" t="s">
        <v>14</v>
      </c>
      <c r="H30" s="43" t="s">
        <v>25</v>
      </c>
      <c r="I30" s="28"/>
      <c r="J30" s="21"/>
      <c r="K30" s="58">
        <v>9.8000000000000007</v>
      </c>
      <c r="L30" s="2">
        <f t="shared" si="3"/>
        <v>91.806999999999988</v>
      </c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</row>
    <row r="31" spans="3:30" ht="56.25" customHeight="1" x14ac:dyDescent="0.15">
      <c r="C31" s="13">
        <f>C30+1</f>
        <v>28</v>
      </c>
      <c r="D31" s="14">
        <f>E31-E30</f>
        <v>0.29999999999999716</v>
      </c>
      <c r="E31" s="16">
        <f t="shared" ref="E31:E32" si="10">L31</f>
        <v>92.106999999999985</v>
      </c>
      <c r="F31" s="47" t="s">
        <v>87</v>
      </c>
      <c r="G31" s="50"/>
      <c r="H31" s="48" t="s">
        <v>99</v>
      </c>
      <c r="I31" s="31"/>
      <c r="J31" s="21"/>
      <c r="K31" s="21">
        <v>0.3</v>
      </c>
      <c r="L31" s="2">
        <f t="shared" si="3"/>
        <v>92.106999999999985</v>
      </c>
      <c r="M31" s="20">
        <f>E31-E19</f>
        <v>45.1</v>
      </c>
      <c r="N31" s="20"/>
      <c r="O31" s="2" t="str">
        <f>K80</f>
        <v xml:space="preserve">       2      92km         04/02 07:42               04/02 11:08        </v>
      </c>
    </row>
    <row r="32" spans="3:30" ht="22.5" customHeight="1" x14ac:dyDescent="0.15">
      <c r="C32" s="7">
        <f t="shared" si="2"/>
        <v>29</v>
      </c>
      <c r="D32" s="8">
        <f t="shared" ref="D32" si="11">E32-E31</f>
        <v>1.4000000000000057</v>
      </c>
      <c r="E32" s="9">
        <f t="shared" si="10"/>
        <v>93.506999999999991</v>
      </c>
      <c r="F32" s="76" t="s">
        <v>110</v>
      </c>
      <c r="G32" s="56" t="s">
        <v>42</v>
      </c>
      <c r="H32" s="41" t="s">
        <v>66</v>
      </c>
      <c r="I32" s="27"/>
      <c r="K32" s="2">
        <v>1.4</v>
      </c>
      <c r="L32" s="2">
        <f t="shared" si="3"/>
        <v>93.506999999999991</v>
      </c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</row>
    <row r="33" spans="3:30" ht="22.5" customHeight="1" x14ac:dyDescent="0.15">
      <c r="C33" s="7">
        <f t="shared" si="2"/>
        <v>30</v>
      </c>
      <c r="D33" s="8">
        <f t="shared" si="6"/>
        <v>5.0999999999999943</v>
      </c>
      <c r="E33" s="9">
        <f t="shared" si="7"/>
        <v>98.606999999999985</v>
      </c>
      <c r="F33" s="43" t="s">
        <v>70</v>
      </c>
      <c r="G33" s="57"/>
      <c r="H33" s="41" t="s">
        <v>66</v>
      </c>
      <c r="I33" s="28"/>
      <c r="K33" s="2">
        <v>5.0999999999999996</v>
      </c>
      <c r="L33" s="2">
        <f t="shared" si="3"/>
        <v>98.606999999999985</v>
      </c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</row>
    <row r="34" spans="3:30" ht="22.5" customHeight="1" x14ac:dyDescent="0.15">
      <c r="C34" s="7">
        <f t="shared" si="2"/>
        <v>31</v>
      </c>
      <c r="D34" s="8">
        <f t="shared" si="6"/>
        <v>13.5</v>
      </c>
      <c r="E34" s="9">
        <f t="shared" si="7"/>
        <v>112.10699999999999</v>
      </c>
      <c r="F34" s="43" t="s">
        <v>71</v>
      </c>
      <c r="G34" s="43" t="s">
        <v>14</v>
      </c>
      <c r="H34" s="41" t="s">
        <v>66</v>
      </c>
      <c r="I34" s="28"/>
      <c r="K34" s="2">
        <v>13.5</v>
      </c>
      <c r="L34" s="2">
        <f t="shared" si="3"/>
        <v>112.10699999999999</v>
      </c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</row>
    <row r="35" spans="3:30" ht="22.5" customHeight="1" x14ac:dyDescent="0.15">
      <c r="C35" s="7">
        <f t="shared" si="2"/>
        <v>32</v>
      </c>
      <c r="D35" s="8">
        <f t="shared" ref="D35:D36" si="12">E35-E34</f>
        <v>5.5999999999999943</v>
      </c>
      <c r="E35" s="9">
        <f t="shared" ref="E35:E36" si="13">L35</f>
        <v>117.70699999999998</v>
      </c>
      <c r="F35" s="76" t="s">
        <v>111</v>
      </c>
      <c r="G35" s="43" t="s">
        <v>14</v>
      </c>
      <c r="H35" s="41" t="s">
        <v>84</v>
      </c>
      <c r="I35" s="28"/>
      <c r="K35" s="2">
        <v>5.6</v>
      </c>
      <c r="L35" s="2">
        <f t="shared" si="3"/>
        <v>117.70699999999998</v>
      </c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</row>
    <row r="36" spans="3:30" ht="22.5" customHeight="1" x14ac:dyDescent="0.15">
      <c r="C36" s="7">
        <f t="shared" si="2"/>
        <v>33</v>
      </c>
      <c r="D36" s="8">
        <f t="shared" si="12"/>
        <v>0.81000000000000227</v>
      </c>
      <c r="E36" s="9">
        <f t="shared" si="13"/>
        <v>118.51699999999998</v>
      </c>
      <c r="F36" s="44" t="s">
        <v>79</v>
      </c>
      <c r="G36" s="56" t="s">
        <v>42</v>
      </c>
      <c r="H36" s="41" t="s">
        <v>84</v>
      </c>
      <c r="I36" s="28"/>
      <c r="K36" s="2">
        <v>0.81</v>
      </c>
      <c r="L36" s="2">
        <f t="shared" si="3"/>
        <v>118.51699999999998</v>
      </c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</row>
    <row r="37" spans="3:30" ht="56.25" customHeight="1" x14ac:dyDescent="0.15">
      <c r="C37" s="13">
        <f>C36+1</f>
        <v>34</v>
      </c>
      <c r="D37" s="14">
        <f>E37-E36</f>
        <v>0.45999999999999375</v>
      </c>
      <c r="E37" s="16">
        <f t="shared" ref="E37:E43" si="14">L37</f>
        <v>118.97699999999998</v>
      </c>
      <c r="F37" s="47" t="s">
        <v>80</v>
      </c>
      <c r="G37" s="50"/>
      <c r="H37" s="48" t="s">
        <v>84</v>
      </c>
      <c r="I37" s="31"/>
      <c r="J37" s="21"/>
      <c r="K37" s="21">
        <v>0.46</v>
      </c>
      <c r="L37" s="2">
        <f t="shared" si="3"/>
        <v>118.97699999999998</v>
      </c>
      <c r="M37" s="20"/>
      <c r="N37" s="20"/>
    </row>
    <row r="38" spans="3:30" ht="22.5" customHeight="1" x14ac:dyDescent="0.15">
      <c r="C38" s="7">
        <f t="shared" si="2"/>
        <v>35</v>
      </c>
      <c r="D38" s="8">
        <f t="shared" ref="D38:D43" si="15">E38-E37</f>
        <v>0.15000000000000568</v>
      </c>
      <c r="E38" s="9">
        <f t="shared" si="14"/>
        <v>119.12699999999998</v>
      </c>
      <c r="F38" s="43" t="s">
        <v>81</v>
      </c>
      <c r="G38" s="43"/>
      <c r="H38" s="41" t="s">
        <v>84</v>
      </c>
      <c r="I38" s="28"/>
      <c r="K38" s="2">
        <v>0.15</v>
      </c>
      <c r="L38" s="2">
        <f t="shared" si="3"/>
        <v>119.12699999999998</v>
      </c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</row>
    <row r="39" spans="3:30" ht="22.5" customHeight="1" x14ac:dyDescent="0.15">
      <c r="C39" s="7">
        <f t="shared" si="2"/>
        <v>36</v>
      </c>
      <c r="D39" s="8">
        <f t="shared" si="15"/>
        <v>0.59900000000000375</v>
      </c>
      <c r="E39" s="9">
        <f t="shared" si="14"/>
        <v>119.72599999999998</v>
      </c>
      <c r="F39" s="41" t="s">
        <v>100</v>
      </c>
      <c r="G39" s="43"/>
      <c r="H39" s="41" t="s">
        <v>84</v>
      </c>
      <c r="I39" s="28"/>
      <c r="K39" s="2">
        <v>0.59899999999999998</v>
      </c>
      <c r="L39" s="2">
        <f t="shared" si="3"/>
        <v>119.72599999999998</v>
      </c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</row>
    <row r="40" spans="3:30" ht="22.5" customHeight="1" x14ac:dyDescent="0.15">
      <c r="C40" s="7">
        <f t="shared" si="2"/>
        <v>37</v>
      </c>
      <c r="D40" s="8">
        <f t="shared" si="15"/>
        <v>1.4000000000000057</v>
      </c>
      <c r="E40" s="9">
        <f t="shared" si="14"/>
        <v>121.12599999999999</v>
      </c>
      <c r="F40" s="43" t="s">
        <v>101</v>
      </c>
      <c r="G40" s="43"/>
      <c r="H40" s="41" t="s">
        <v>84</v>
      </c>
      <c r="I40" s="28"/>
      <c r="K40" s="2">
        <v>1.4</v>
      </c>
      <c r="L40" s="2">
        <f t="shared" si="3"/>
        <v>121.12599999999999</v>
      </c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</row>
    <row r="41" spans="3:30" ht="22.5" customHeight="1" x14ac:dyDescent="0.15">
      <c r="C41" s="7">
        <f t="shared" si="2"/>
        <v>38</v>
      </c>
      <c r="D41" s="8">
        <f t="shared" si="15"/>
        <v>0.12000000000000455</v>
      </c>
      <c r="E41" s="9">
        <f t="shared" si="14"/>
        <v>121.246</v>
      </c>
      <c r="F41" s="43" t="s">
        <v>71</v>
      </c>
      <c r="G41" s="43" t="s">
        <v>14</v>
      </c>
      <c r="H41" s="41" t="s">
        <v>82</v>
      </c>
      <c r="I41" s="28"/>
      <c r="K41" s="2">
        <v>0.12</v>
      </c>
      <c r="L41" s="2">
        <f t="shared" si="3"/>
        <v>121.246</v>
      </c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</row>
    <row r="42" spans="3:30" ht="22.5" customHeight="1" x14ac:dyDescent="0.15">
      <c r="C42" s="7">
        <f t="shared" si="2"/>
        <v>39</v>
      </c>
      <c r="D42" s="8">
        <f t="shared" si="15"/>
        <v>9.9999999999994316E-2</v>
      </c>
      <c r="E42" s="9">
        <f t="shared" si="14"/>
        <v>121.34599999999999</v>
      </c>
      <c r="F42" s="43" t="s">
        <v>102</v>
      </c>
      <c r="G42" s="43" t="s">
        <v>14</v>
      </c>
      <c r="H42" s="41" t="s">
        <v>83</v>
      </c>
      <c r="I42" s="28"/>
      <c r="K42" s="2">
        <v>0.1</v>
      </c>
      <c r="L42" s="2">
        <f t="shared" si="3"/>
        <v>121.34599999999999</v>
      </c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</row>
    <row r="43" spans="3:30" ht="22.5" customHeight="1" x14ac:dyDescent="0.15">
      <c r="C43" s="7">
        <f t="shared" si="2"/>
        <v>40</v>
      </c>
      <c r="D43" s="8">
        <f t="shared" si="15"/>
        <v>4.9999999999997158E-2</v>
      </c>
      <c r="E43" s="9">
        <f t="shared" si="14"/>
        <v>121.39599999999999</v>
      </c>
      <c r="F43" s="43" t="s">
        <v>71</v>
      </c>
      <c r="G43" s="43" t="s">
        <v>14</v>
      </c>
      <c r="H43" s="41" t="s">
        <v>73</v>
      </c>
      <c r="I43" s="28"/>
      <c r="K43" s="2">
        <v>0.05</v>
      </c>
      <c r="L43" s="2">
        <f t="shared" si="3"/>
        <v>121.39599999999999</v>
      </c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</row>
    <row r="44" spans="3:30" ht="22.5" customHeight="1" x14ac:dyDescent="0.15">
      <c r="C44" s="7">
        <f t="shared" si="2"/>
        <v>41</v>
      </c>
      <c r="D44" s="8">
        <f t="shared" ref="D44" si="16">E44-E43</f>
        <v>3.5</v>
      </c>
      <c r="E44" s="9">
        <f t="shared" ref="E44:E51" si="17">L44</f>
        <v>124.89599999999999</v>
      </c>
      <c r="F44" s="61" t="s">
        <v>112</v>
      </c>
      <c r="G44" s="57"/>
      <c r="H44" s="45" t="s">
        <v>72</v>
      </c>
      <c r="I44" s="28"/>
      <c r="K44" s="2">
        <v>3.5</v>
      </c>
      <c r="L44" s="2">
        <f t="shared" si="3"/>
        <v>124.89599999999999</v>
      </c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</row>
    <row r="45" spans="3:30" ht="22.5" customHeight="1" x14ac:dyDescent="0.15">
      <c r="C45" s="7">
        <f t="shared" si="2"/>
        <v>42</v>
      </c>
      <c r="D45" s="8">
        <f t="shared" ref="D45:D52" si="18">E45-E44</f>
        <v>9.1999999999999886</v>
      </c>
      <c r="E45" s="9">
        <f t="shared" si="17"/>
        <v>134.09599999999998</v>
      </c>
      <c r="F45" s="43" t="s">
        <v>74</v>
      </c>
      <c r="G45" s="60" t="s">
        <v>42</v>
      </c>
      <c r="H45" s="41" t="s">
        <v>25</v>
      </c>
      <c r="I45" s="28"/>
      <c r="K45" s="2">
        <v>9.1999999999999993</v>
      </c>
      <c r="L45" s="2">
        <f t="shared" si="3"/>
        <v>134.09599999999998</v>
      </c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</row>
    <row r="46" spans="3:30" ht="22.5" customHeight="1" x14ac:dyDescent="0.15">
      <c r="C46" s="7">
        <f t="shared" si="2"/>
        <v>43</v>
      </c>
      <c r="D46" s="8">
        <f t="shared" si="18"/>
        <v>1.5999999999999943</v>
      </c>
      <c r="E46" s="9">
        <f>L46</f>
        <v>135.69599999999997</v>
      </c>
      <c r="F46" s="43" t="s">
        <v>13</v>
      </c>
      <c r="G46" s="60"/>
      <c r="H46" s="41" t="s">
        <v>12</v>
      </c>
      <c r="I46" s="27"/>
      <c r="K46" s="2">
        <v>1.6</v>
      </c>
      <c r="L46" s="2">
        <f t="shared" si="3"/>
        <v>135.69599999999997</v>
      </c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</row>
    <row r="47" spans="3:30" ht="22.5" customHeight="1" x14ac:dyDescent="0.15">
      <c r="C47" s="7">
        <f t="shared" si="2"/>
        <v>44</v>
      </c>
      <c r="D47" s="8">
        <f t="shared" si="18"/>
        <v>9.9999999999994316E-2</v>
      </c>
      <c r="E47" s="9">
        <f>L47</f>
        <v>135.79599999999996</v>
      </c>
      <c r="F47" s="43" t="s">
        <v>75</v>
      </c>
      <c r="G47" s="60" t="s">
        <v>42</v>
      </c>
      <c r="H47" s="41" t="s">
        <v>25</v>
      </c>
      <c r="I47" s="27"/>
      <c r="K47" s="2">
        <v>0.1</v>
      </c>
      <c r="L47" s="2">
        <f t="shared" si="3"/>
        <v>135.79599999999996</v>
      </c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</row>
    <row r="48" spans="3:30" ht="22.5" customHeight="1" x14ac:dyDescent="0.15">
      <c r="C48" s="7">
        <f t="shared" si="2"/>
        <v>45</v>
      </c>
      <c r="D48" s="8">
        <f t="shared" si="18"/>
        <v>12.099999999999994</v>
      </c>
      <c r="E48" s="9">
        <f>L48</f>
        <v>147.89599999999996</v>
      </c>
      <c r="F48" s="45" t="s">
        <v>76</v>
      </c>
      <c r="G48" s="56" t="s">
        <v>42</v>
      </c>
      <c r="H48" s="44" t="s">
        <v>94</v>
      </c>
      <c r="I48" s="27"/>
      <c r="K48" s="2">
        <v>12.1</v>
      </c>
      <c r="L48" s="2">
        <f t="shared" si="3"/>
        <v>147.89599999999996</v>
      </c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</row>
    <row r="49" spans="3:30" ht="22.5" customHeight="1" x14ac:dyDescent="0.15">
      <c r="C49" s="7">
        <f t="shared" si="2"/>
        <v>46</v>
      </c>
      <c r="D49" s="8">
        <f t="shared" si="18"/>
        <v>6.5999999999999943</v>
      </c>
      <c r="E49" s="9">
        <f t="shared" si="17"/>
        <v>154.49599999999995</v>
      </c>
      <c r="F49" s="45" t="s">
        <v>77</v>
      </c>
      <c r="G49" s="60"/>
      <c r="H49" s="43" t="s">
        <v>23</v>
      </c>
      <c r="I49" s="32"/>
      <c r="K49" s="2">
        <v>6.6</v>
      </c>
      <c r="L49" s="2">
        <f t="shared" si="3"/>
        <v>154.49599999999995</v>
      </c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</row>
    <row r="50" spans="3:30" ht="22.5" customHeight="1" x14ac:dyDescent="0.15">
      <c r="C50" s="7">
        <f t="shared" si="2"/>
        <v>47</v>
      </c>
      <c r="D50" s="8">
        <f t="shared" si="18"/>
        <v>0.5</v>
      </c>
      <c r="E50" s="9">
        <f t="shared" si="17"/>
        <v>154.99599999999995</v>
      </c>
      <c r="F50" s="43" t="s">
        <v>13</v>
      </c>
      <c r="G50" s="60"/>
      <c r="H50" s="43" t="s">
        <v>12</v>
      </c>
      <c r="I50" s="32"/>
      <c r="K50" s="2">
        <v>0.5</v>
      </c>
      <c r="L50" s="2">
        <f t="shared" si="3"/>
        <v>154.99599999999995</v>
      </c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</row>
    <row r="51" spans="3:30" ht="22.5" customHeight="1" x14ac:dyDescent="0.15">
      <c r="C51" s="7">
        <f t="shared" si="2"/>
        <v>48</v>
      </c>
      <c r="D51" s="8">
        <f t="shared" si="18"/>
        <v>0.44999999999998863</v>
      </c>
      <c r="E51" s="9">
        <f t="shared" si="17"/>
        <v>155.44599999999994</v>
      </c>
      <c r="F51" s="45" t="s">
        <v>78</v>
      </c>
      <c r="G51" s="60" t="s">
        <v>42</v>
      </c>
      <c r="H51" s="43" t="s">
        <v>91</v>
      </c>
      <c r="I51" s="27"/>
      <c r="K51" s="2">
        <v>0.45</v>
      </c>
      <c r="L51" s="2">
        <f t="shared" si="3"/>
        <v>155.44599999999994</v>
      </c>
    </row>
    <row r="52" spans="3:30" ht="22.5" customHeight="1" x14ac:dyDescent="0.15">
      <c r="C52" s="7">
        <f t="shared" si="2"/>
        <v>49</v>
      </c>
      <c r="D52" s="8">
        <f t="shared" si="18"/>
        <v>0.19999999999998863</v>
      </c>
      <c r="E52" s="9">
        <f>L52</f>
        <v>155.64599999999993</v>
      </c>
      <c r="F52" s="43" t="s">
        <v>103</v>
      </c>
      <c r="G52" s="60" t="s">
        <v>42</v>
      </c>
      <c r="H52" s="43" t="s">
        <v>47</v>
      </c>
      <c r="I52" s="27"/>
      <c r="K52" s="2">
        <v>0.2</v>
      </c>
      <c r="L52" s="2">
        <f t="shared" si="3"/>
        <v>155.64599999999993</v>
      </c>
    </row>
    <row r="53" spans="3:30" ht="22.5" customHeight="1" x14ac:dyDescent="0.15">
      <c r="C53" s="7">
        <f t="shared" si="2"/>
        <v>50</v>
      </c>
      <c r="D53" s="69">
        <f t="shared" ref="D53" si="19">E53-E52</f>
        <v>1.0999999999999943</v>
      </c>
      <c r="E53" s="9">
        <f t="shared" ref="E53" si="20">L53</f>
        <v>156.74599999999992</v>
      </c>
      <c r="F53" s="61" t="s">
        <v>113</v>
      </c>
      <c r="G53" s="57"/>
      <c r="H53" s="43" t="s">
        <v>12</v>
      </c>
      <c r="I53" s="27"/>
      <c r="K53" s="2">
        <v>1.1000000000000001</v>
      </c>
      <c r="L53" s="2">
        <f t="shared" si="3"/>
        <v>156.74599999999992</v>
      </c>
    </row>
    <row r="54" spans="3:30" ht="55.5" customHeight="1" x14ac:dyDescent="0.15">
      <c r="C54" s="13">
        <f>C53+1</f>
        <v>51</v>
      </c>
      <c r="D54" s="14">
        <f>E54-E53</f>
        <v>1.5999999999999943</v>
      </c>
      <c r="E54" s="16">
        <f t="shared" ref="E54:E61" si="21">L54</f>
        <v>158.34599999999992</v>
      </c>
      <c r="F54" s="47" t="s">
        <v>88</v>
      </c>
      <c r="G54" s="48"/>
      <c r="H54" s="51"/>
      <c r="I54" s="31"/>
      <c r="K54" s="2">
        <v>1.6</v>
      </c>
      <c r="L54" s="2">
        <f t="shared" si="3"/>
        <v>158.34599999999992</v>
      </c>
      <c r="M54" s="22">
        <f>E54-E31</f>
        <v>66.238999999999933</v>
      </c>
      <c r="N54" s="22"/>
      <c r="O54" s="2" t="str">
        <f>K82</f>
        <v xml:space="preserve">       3     158km         04/02 09:39               04/02 15:32        </v>
      </c>
    </row>
    <row r="55" spans="3:30" s="21" customFormat="1" ht="24" customHeight="1" x14ac:dyDescent="0.15">
      <c r="C55" s="7">
        <f t="shared" si="2"/>
        <v>52</v>
      </c>
      <c r="D55" s="8">
        <f t="shared" ref="D55" si="22">E55-E54</f>
        <v>0</v>
      </c>
      <c r="E55" s="9">
        <f t="shared" ref="E55" si="23">L55</f>
        <v>158.34599999999992</v>
      </c>
      <c r="F55" s="44" t="s">
        <v>55</v>
      </c>
      <c r="G55" s="45" t="s">
        <v>53</v>
      </c>
      <c r="H55" s="41" t="s">
        <v>43</v>
      </c>
      <c r="I55" s="27"/>
      <c r="K55" s="21">
        <v>0</v>
      </c>
      <c r="L55" s="2">
        <f t="shared" si="3"/>
        <v>158.34599999999992</v>
      </c>
      <c r="M55" s="20"/>
      <c r="N55" s="20"/>
    </row>
    <row r="56" spans="3:30" ht="22.5" customHeight="1" x14ac:dyDescent="0.15">
      <c r="C56" s="7">
        <f t="shared" si="2"/>
        <v>53</v>
      </c>
      <c r="D56" s="8">
        <f t="shared" ref="D56" si="24">E56-E55</f>
        <v>4.8000000000000114</v>
      </c>
      <c r="E56" s="9">
        <f t="shared" si="21"/>
        <v>163.14599999999993</v>
      </c>
      <c r="F56" s="41" t="s">
        <v>56</v>
      </c>
      <c r="G56" s="43"/>
      <c r="H56" s="43" t="s">
        <v>17</v>
      </c>
      <c r="I56" s="29"/>
      <c r="J56" s="21"/>
      <c r="K56" s="21">
        <v>4.8</v>
      </c>
      <c r="L56" s="2">
        <f t="shared" si="3"/>
        <v>163.14599999999993</v>
      </c>
      <c r="M56" s="34"/>
      <c r="N56" s="34"/>
    </row>
    <row r="57" spans="3:30" ht="22.5" customHeight="1" x14ac:dyDescent="0.15">
      <c r="C57" s="7">
        <f t="shared" si="2"/>
        <v>54</v>
      </c>
      <c r="D57" s="8">
        <f t="shared" ref="D57:D61" si="25">E57-E56</f>
        <v>0.15999999999999659</v>
      </c>
      <c r="E57" s="9">
        <f t="shared" si="21"/>
        <v>163.30599999999993</v>
      </c>
      <c r="F57" s="44" t="s">
        <v>44</v>
      </c>
      <c r="G57" s="43" t="s">
        <v>14</v>
      </c>
      <c r="H57" s="43" t="s">
        <v>17</v>
      </c>
      <c r="I57" s="29"/>
      <c r="J57" s="21"/>
      <c r="K57" s="21">
        <v>0.16</v>
      </c>
      <c r="L57" s="2">
        <f t="shared" si="3"/>
        <v>163.30599999999993</v>
      </c>
    </row>
    <row r="58" spans="3:30" ht="22.5" customHeight="1" x14ac:dyDescent="0.15">
      <c r="C58" s="7">
        <f t="shared" si="2"/>
        <v>55</v>
      </c>
      <c r="D58" s="8">
        <f t="shared" si="25"/>
        <v>14.199999999999989</v>
      </c>
      <c r="E58" s="9">
        <f t="shared" si="21"/>
        <v>177.50599999999991</v>
      </c>
      <c r="F58" s="44" t="s">
        <v>45</v>
      </c>
      <c r="G58" s="43" t="s">
        <v>14</v>
      </c>
      <c r="H58" s="43" t="s">
        <v>16</v>
      </c>
      <c r="I58" s="27"/>
      <c r="J58" s="21"/>
      <c r="K58" s="21">
        <v>14.2</v>
      </c>
      <c r="L58" s="2">
        <f t="shared" si="3"/>
        <v>177.50599999999991</v>
      </c>
    </row>
    <row r="59" spans="3:30" ht="22.5" customHeight="1" x14ac:dyDescent="0.15">
      <c r="C59" s="7">
        <f t="shared" si="2"/>
        <v>56</v>
      </c>
      <c r="D59" s="8">
        <f t="shared" si="25"/>
        <v>4.6999999999999886</v>
      </c>
      <c r="E59" s="9">
        <f t="shared" si="21"/>
        <v>182.2059999999999</v>
      </c>
      <c r="F59" s="44" t="s">
        <v>57</v>
      </c>
      <c r="G59" s="43" t="s">
        <v>14</v>
      </c>
      <c r="H59" s="43" t="s">
        <v>15</v>
      </c>
      <c r="I59" s="27"/>
      <c r="J59" s="21"/>
      <c r="K59" s="21">
        <v>4.7</v>
      </c>
      <c r="L59" s="2">
        <f t="shared" si="3"/>
        <v>182.2059999999999</v>
      </c>
    </row>
    <row r="60" spans="3:30" ht="22.5" customHeight="1" x14ac:dyDescent="0.15">
      <c r="C60" s="7">
        <f t="shared" si="2"/>
        <v>57</v>
      </c>
      <c r="D60" s="8">
        <f t="shared" si="25"/>
        <v>9.6999999999999886</v>
      </c>
      <c r="E60" s="9">
        <f t="shared" si="21"/>
        <v>191.90599999999989</v>
      </c>
      <c r="F60" s="44" t="s">
        <v>58</v>
      </c>
      <c r="G60" s="43" t="s">
        <v>14</v>
      </c>
      <c r="H60" s="43" t="s">
        <v>15</v>
      </c>
      <c r="I60" s="27"/>
      <c r="J60" s="21"/>
      <c r="K60" s="21">
        <v>9.6999999999999993</v>
      </c>
      <c r="L60" s="2">
        <f t="shared" si="3"/>
        <v>191.90599999999989</v>
      </c>
    </row>
    <row r="61" spans="3:30" ht="22.5" customHeight="1" x14ac:dyDescent="0.15">
      <c r="C61" s="7">
        <f t="shared" si="2"/>
        <v>58</v>
      </c>
      <c r="D61" s="8">
        <f t="shared" si="25"/>
        <v>2.5999999999999943</v>
      </c>
      <c r="E61" s="9">
        <f t="shared" si="21"/>
        <v>194.50599999999989</v>
      </c>
      <c r="F61" s="44" t="s">
        <v>59</v>
      </c>
      <c r="G61" s="43" t="s">
        <v>14</v>
      </c>
      <c r="H61" s="43" t="s">
        <v>15</v>
      </c>
      <c r="I61" s="27"/>
      <c r="J61" s="21"/>
      <c r="K61" s="21">
        <v>2.6</v>
      </c>
      <c r="L61" s="2">
        <f t="shared" si="3"/>
        <v>194.50599999999989</v>
      </c>
    </row>
    <row r="62" spans="3:30" ht="22.5" customHeight="1" x14ac:dyDescent="0.15">
      <c r="C62" s="7">
        <f t="shared" si="2"/>
        <v>59</v>
      </c>
      <c r="D62" s="8">
        <f t="shared" ref="D62:D64" si="26">E62-E61</f>
        <v>0.58000000000001251</v>
      </c>
      <c r="E62" s="9">
        <f t="shared" ref="E62:E64" si="27">L62</f>
        <v>195.0859999999999</v>
      </c>
      <c r="F62" s="44" t="s">
        <v>46</v>
      </c>
      <c r="G62" s="43" t="s">
        <v>14</v>
      </c>
      <c r="H62" s="43" t="s">
        <v>15</v>
      </c>
      <c r="I62" s="27"/>
      <c r="J62" s="21"/>
      <c r="K62" s="21">
        <v>0.57999999999999996</v>
      </c>
      <c r="L62" s="2">
        <f t="shared" ref="L62:L66" si="28">L61+K62</f>
        <v>195.0859999999999</v>
      </c>
    </row>
    <row r="63" spans="3:30" ht="22.5" customHeight="1" x14ac:dyDescent="0.15">
      <c r="C63" s="7">
        <f t="shared" si="2"/>
        <v>60</v>
      </c>
      <c r="D63" s="8">
        <f t="shared" si="26"/>
        <v>0.50999999999999091</v>
      </c>
      <c r="E63" s="9">
        <f t="shared" si="27"/>
        <v>195.59599999999989</v>
      </c>
      <c r="F63" s="44" t="s">
        <v>60</v>
      </c>
      <c r="G63" s="43" t="s">
        <v>14</v>
      </c>
      <c r="H63" s="43" t="s">
        <v>15</v>
      </c>
      <c r="I63" s="27"/>
      <c r="J63" s="21"/>
      <c r="K63" s="21">
        <v>0.51</v>
      </c>
      <c r="L63" s="2">
        <f t="shared" si="28"/>
        <v>195.59599999999989</v>
      </c>
    </row>
    <row r="64" spans="3:30" ht="22.5" customHeight="1" x14ac:dyDescent="0.15">
      <c r="C64" s="7">
        <f t="shared" si="2"/>
        <v>61</v>
      </c>
      <c r="D64" s="8">
        <f t="shared" si="26"/>
        <v>6.4000000000000057</v>
      </c>
      <c r="E64" s="9">
        <f t="shared" si="27"/>
        <v>201.9959999999999</v>
      </c>
      <c r="F64" s="44" t="s">
        <v>49</v>
      </c>
      <c r="G64" s="43" t="s">
        <v>14</v>
      </c>
      <c r="H64" s="43" t="s">
        <v>50</v>
      </c>
      <c r="I64" s="29"/>
      <c r="J64" s="21"/>
      <c r="K64" s="21">
        <v>6.4</v>
      </c>
      <c r="L64" s="2">
        <f t="shared" si="28"/>
        <v>201.9959999999999</v>
      </c>
    </row>
    <row r="65" spans="3:15" ht="53.25" customHeight="1" x14ac:dyDescent="0.15">
      <c r="C65" s="13">
        <f>C64+1</f>
        <v>62</v>
      </c>
      <c r="D65" s="14">
        <f>E65-E64</f>
        <v>1.3000000000000114</v>
      </c>
      <c r="E65" s="16">
        <f t="shared" ref="E65" si="29">L65</f>
        <v>203.29599999999991</v>
      </c>
      <c r="F65" s="52" t="s">
        <v>69</v>
      </c>
      <c r="G65" s="53"/>
      <c r="H65" s="52" t="s">
        <v>22</v>
      </c>
      <c r="I65" s="26"/>
      <c r="K65" s="58">
        <v>1.3</v>
      </c>
      <c r="L65" s="2">
        <f t="shared" si="28"/>
        <v>203.29599999999991</v>
      </c>
      <c r="M65" s="22">
        <f>E65-E54</f>
        <v>44.949999999999989</v>
      </c>
      <c r="N65" s="22"/>
      <c r="O65" s="2" t="str">
        <f>K84</f>
        <v xml:space="preserve">  ゴール     200km         04/02 10:53               04/02 18:30      </v>
      </c>
    </row>
    <row r="66" spans="3:15" ht="26.25" customHeight="1" x14ac:dyDescent="0.15">
      <c r="C66" s="62">
        <f>C65+1</f>
        <v>63</v>
      </c>
      <c r="D66" s="63">
        <f>E66-E65</f>
        <v>0.59999999999999432</v>
      </c>
      <c r="E66" s="64">
        <f t="shared" ref="E66" si="30">L66</f>
        <v>203.8959999999999</v>
      </c>
      <c r="F66" s="65" t="s">
        <v>104</v>
      </c>
      <c r="G66" s="66" t="s">
        <v>14</v>
      </c>
      <c r="H66" s="66" t="s">
        <v>105</v>
      </c>
      <c r="I66" s="67"/>
      <c r="K66" s="2">
        <v>0.6</v>
      </c>
      <c r="L66" s="2">
        <f t="shared" si="28"/>
        <v>203.8959999999999</v>
      </c>
    </row>
    <row r="67" spans="3:15" ht="75.75" customHeight="1" x14ac:dyDescent="0.15">
      <c r="C67" s="78" t="s">
        <v>115</v>
      </c>
      <c r="D67" s="79"/>
      <c r="E67" s="79"/>
      <c r="F67" s="79"/>
      <c r="G67" s="79"/>
      <c r="H67" s="79"/>
      <c r="I67" s="80"/>
    </row>
    <row r="68" spans="3:15" ht="57" customHeight="1" x14ac:dyDescent="0.15">
      <c r="C68" s="68">
        <f>C66+1</f>
        <v>64</v>
      </c>
      <c r="D68" s="81" t="s">
        <v>116</v>
      </c>
      <c r="E68" s="82"/>
      <c r="F68" s="82"/>
      <c r="G68" s="82"/>
      <c r="H68" s="82"/>
      <c r="I68" s="83"/>
      <c r="J68" s="23"/>
      <c r="K68" s="2">
        <v>0.15</v>
      </c>
      <c r="L68" s="2">
        <f>L66+K68</f>
        <v>204.04599999999991</v>
      </c>
    </row>
    <row r="69" spans="3:15" ht="22.5" customHeight="1" x14ac:dyDescent="0.15">
      <c r="C69" s="23"/>
      <c r="D69" s="23"/>
      <c r="E69" s="23"/>
      <c r="F69" s="74"/>
      <c r="G69" s="23"/>
      <c r="H69" s="23"/>
      <c r="I69" s="33"/>
      <c r="J69" s="23"/>
    </row>
    <row r="70" spans="3:15" ht="22.5" customHeight="1" x14ac:dyDescent="0.15">
      <c r="C70" s="23"/>
      <c r="D70" s="23"/>
      <c r="E70" s="23"/>
      <c r="F70" s="54"/>
      <c r="G70" s="23"/>
      <c r="H70" s="23"/>
      <c r="I70" s="33"/>
      <c r="J70" s="23"/>
    </row>
    <row r="71" spans="3:15" ht="22.5" customHeight="1" x14ac:dyDescent="0.15">
      <c r="C71" s="2">
        <v>1</v>
      </c>
      <c r="D71" s="2" t="s">
        <v>3</v>
      </c>
      <c r="I71" s="33"/>
      <c r="J71" s="23"/>
      <c r="K71" s="35" t="s">
        <v>8</v>
      </c>
    </row>
    <row r="72" spans="3:15" ht="22.5" customHeight="1" x14ac:dyDescent="0.15">
      <c r="C72" s="2">
        <v>2</v>
      </c>
      <c r="D72" s="2" t="s">
        <v>4</v>
      </c>
      <c r="I72" s="33"/>
      <c r="J72" s="23"/>
      <c r="K72" s="35" t="s">
        <v>106</v>
      </c>
    </row>
    <row r="73" spans="3:15" ht="22.5" customHeight="1" x14ac:dyDescent="0.15">
      <c r="C73" s="2">
        <v>3</v>
      </c>
      <c r="D73" s="2" t="s">
        <v>5</v>
      </c>
      <c r="I73" s="33"/>
      <c r="J73" s="23"/>
      <c r="K73" s="35" t="s">
        <v>7</v>
      </c>
    </row>
    <row r="74" spans="3:15" ht="22.5" customHeight="1" x14ac:dyDescent="0.15">
      <c r="C74" s="2">
        <v>4</v>
      </c>
      <c r="D74" s="2" t="s">
        <v>6</v>
      </c>
      <c r="I74" s="33"/>
      <c r="J74" s="23"/>
      <c r="K74" s="36"/>
    </row>
    <row r="75" spans="3:15" ht="22.5" customHeight="1" x14ac:dyDescent="0.15">
      <c r="C75" s="2">
        <v>5</v>
      </c>
      <c r="D75" s="2" t="s">
        <v>61</v>
      </c>
      <c r="I75" s="33"/>
      <c r="J75" s="23"/>
      <c r="K75" s="36"/>
    </row>
    <row r="76" spans="3:15" ht="22.5" customHeight="1" x14ac:dyDescent="0.15">
      <c r="C76" s="2">
        <v>6</v>
      </c>
      <c r="D76" s="2" t="s">
        <v>62</v>
      </c>
      <c r="I76" s="33"/>
      <c r="J76" s="23"/>
      <c r="K76" s="35" t="s">
        <v>107</v>
      </c>
    </row>
    <row r="77" spans="3:15" ht="22.5" customHeight="1" x14ac:dyDescent="0.15">
      <c r="C77" s="2">
        <v>7</v>
      </c>
      <c r="D77" s="2" t="s">
        <v>63</v>
      </c>
      <c r="I77" s="33"/>
      <c r="J77" s="23"/>
      <c r="K77" s="36"/>
    </row>
    <row r="78" spans="3:15" ht="22.5" customHeight="1" x14ac:dyDescent="0.15">
      <c r="K78" s="35" t="s">
        <v>67</v>
      </c>
    </row>
    <row r="79" spans="3:15" ht="22.5" customHeight="1" x14ac:dyDescent="0.15">
      <c r="K79" s="36"/>
    </row>
    <row r="80" spans="3:15" ht="22.5" customHeight="1" x14ac:dyDescent="0.15">
      <c r="K80" s="35" t="s">
        <v>85</v>
      </c>
    </row>
    <row r="81" spans="11:11" ht="22.5" customHeight="1" x14ac:dyDescent="0.15">
      <c r="K81" s="36"/>
    </row>
    <row r="82" spans="11:11" ht="22.5" customHeight="1" x14ac:dyDescent="0.15">
      <c r="K82" s="35" t="s">
        <v>86</v>
      </c>
    </row>
    <row r="83" spans="11:11" ht="22.5" customHeight="1" x14ac:dyDescent="0.15">
      <c r="K83" s="36"/>
    </row>
    <row r="84" spans="11:11" ht="22.5" customHeight="1" x14ac:dyDescent="0.15">
      <c r="K84" s="35" t="s">
        <v>108</v>
      </c>
    </row>
    <row r="85" spans="11:11" ht="22.5" customHeight="1" x14ac:dyDescent="0.15">
      <c r="K85" s="36"/>
    </row>
    <row r="86" spans="11:11" ht="22.5" customHeight="1" x14ac:dyDescent="0.15">
      <c r="K86" s="35"/>
    </row>
    <row r="87" spans="11:11" ht="22.5" customHeight="1" x14ac:dyDescent="0.15">
      <c r="K87" s="36"/>
    </row>
    <row r="88" spans="11:11" ht="22.5" customHeight="1" x14ac:dyDescent="0.15">
      <c r="K88" s="35"/>
    </row>
    <row r="89" spans="11:11" ht="22.5" customHeight="1" x14ac:dyDescent="0.15">
      <c r="K89" s="36"/>
    </row>
    <row r="90" spans="11:11" ht="22.5" customHeight="1" x14ac:dyDescent="0.15">
      <c r="K90" s="35"/>
    </row>
  </sheetData>
  <sheetProtection selectLockedCells="1" selectUnlockedCells="1"/>
  <mergeCells count="3">
    <mergeCell ref="Q3:X4"/>
    <mergeCell ref="C67:I67"/>
    <mergeCell ref="D68:I68"/>
  </mergeCells>
  <phoneticPr fontId="3"/>
  <pageMargins left="0.25" right="0.25" top="0.55347222222222225" bottom="0.52708333333333335" header="0.51180555555555551" footer="0.51180555555555551"/>
  <pageSetup paperSize="9" firstPageNumber="0" fitToHeight="0" orientation="portrait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75" defaultRowHeight="13.5" x14ac:dyDescent="0.15"/>
  <sheetData/>
  <sheetProtection selectLockedCells="1" selectUnlockedCells="1"/>
  <phoneticPr fontId="3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75" defaultRowHeight="13.5" x14ac:dyDescent="0.15"/>
  <sheetData/>
  <sheetProtection selectLockedCells="1" selectUnlockedCells="1"/>
  <phoneticPr fontId="3"/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Tsumura</dc:creator>
  <cp:lastModifiedBy>user3</cp:lastModifiedBy>
  <cp:lastPrinted>2016-01-06T11:42:11Z</cp:lastPrinted>
  <dcterms:created xsi:type="dcterms:W3CDTF">2013-04-10T22:01:58Z</dcterms:created>
  <dcterms:modified xsi:type="dcterms:W3CDTF">2016-03-22T01:25:30Z</dcterms:modified>
</cp:coreProperties>
</file>