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autoCompressPictures="0"/>
  <bookViews>
    <workbookView xWindow="1340" yWindow="340" windowWidth="22940" windowHeight="19040" tabRatio="277"/>
  </bookViews>
  <sheets>
    <sheet name="Cue" sheetId="1" r:id="rId1"/>
  </sheets>
  <definedNames>
    <definedName name="Excel_BuiltIn_Print_Area">Cue!$A$2:$H$69</definedName>
    <definedName name="Excel_BuiltIn_Print_Titles">Cue!$2:$3</definedName>
    <definedName name="_xlnm.Print_Area" localSheetId="0">Cue!$A$2:$H$78</definedName>
    <definedName name="_xlnm.Print_Titles" localSheetId="0">Cue!$3:$3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38"/>
  <c r="J74"/>
  <c r="J75"/>
  <c r="J76"/>
  <c r="J77"/>
  <c r="J78"/>
  <c r="J71"/>
  <c r="J72"/>
  <c r="J73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39"/>
  <c r="J28"/>
  <c r="J29"/>
  <c r="J30"/>
  <c r="J31"/>
  <c r="J32"/>
  <c r="J33"/>
  <c r="B28"/>
  <c r="C28"/>
  <c r="J25"/>
  <c r="B25"/>
  <c r="C25"/>
  <c r="J22"/>
  <c r="J13"/>
  <c r="B13"/>
  <c r="C13"/>
  <c r="B75"/>
  <c r="B74"/>
  <c r="B69"/>
  <c r="B65"/>
  <c r="B61"/>
  <c r="B57"/>
  <c r="B53"/>
  <c r="B49"/>
  <c r="B45"/>
  <c r="B41"/>
  <c r="J16"/>
  <c r="B76"/>
  <c r="B70"/>
  <c r="B67"/>
  <c r="B66"/>
  <c r="B63"/>
  <c r="B62"/>
  <c r="B59"/>
  <c r="B58"/>
  <c r="B55"/>
  <c r="B54"/>
  <c r="B51"/>
  <c r="B50"/>
  <c r="B47"/>
  <c r="B40"/>
  <c r="B39"/>
  <c r="J38"/>
  <c r="J37"/>
  <c r="J36"/>
  <c r="J35"/>
  <c r="J34"/>
  <c r="J27"/>
  <c r="J26"/>
  <c r="J24"/>
  <c r="J23"/>
  <c r="J21"/>
  <c r="J20"/>
  <c r="J19"/>
  <c r="J18"/>
  <c r="J17"/>
  <c r="J15"/>
  <c r="J14"/>
  <c r="J12"/>
  <c r="J11"/>
  <c r="J10"/>
  <c r="J9"/>
  <c r="J8"/>
  <c r="J5"/>
  <c r="B5"/>
  <c r="B8"/>
  <c r="B4"/>
  <c r="B46"/>
  <c r="B35"/>
  <c r="B36"/>
  <c r="B32"/>
  <c r="B33"/>
  <c r="C5"/>
  <c r="B9"/>
  <c r="B10"/>
  <c r="B11"/>
  <c r="B12"/>
  <c r="B14"/>
  <c r="B15"/>
  <c r="B16"/>
  <c r="B17"/>
  <c r="B18"/>
  <c r="B20"/>
  <c r="B21"/>
  <c r="B22"/>
  <c r="B23"/>
  <c r="B24"/>
  <c r="B26"/>
  <c r="B27"/>
  <c r="B29"/>
  <c r="B30"/>
  <c r="B31"/>
  <c r="B34"/>
  <c r="B37"/>
  <c r="B38"/>
  <c r="B42"/>
  <c r="B43"/>
  <c r="B71"/>
  <c r="B72"/>
  <c r="B73"/>
  <c r="B77"/>
  <c r="B78"/>
  <c r="C7"/>
  <c r="B19"/>
  <c r="C8"/>
  <c r="C9"/>
  <c r="C10"/>
  <c r="C11"/>
  <c r="C12"/>
  <c r="C14"/>
  <c r="C15"/>
  <c r="C16"/>
  <c r="C17"/>
  <c r="C18"/>
  <c r="C19"/>
  <c r="C20"/>
  <c r="C21"/>
  <c r="C22"/>
  <c r="C23"/>
  <c r="C24"/>
  <c r="C26"/>
  <c r="C27"/>
  <c r="C29"/>
  <c r="C30"/>
  <c r="C31"/>
  <c r="C32"/>
  <c r="C35"/>
  <c r="C33"/>
  <c r="C36"/>
  <c r="C34"/>
  <c r="C37"/>
  <c r="C6"/>
  <c r="J6"/>
  <c r="B6"/>
  <c r="J7"/>
  <c r="B7"/>
  <c r="B44"/>
  <c r="B48"/>
  <c r="B52"/>
  <c r="B56"/>
  <c r="B60"/>
  <c r="B64"/>
  <c r="B68"/>
</calcChain>
</file>

<file path=xl/sharedStrings.xml><?xml version="1.0" encoding="utf-8"?>
<sst xmlns="http://schemas.openxmlformats.org/spreadsheetml/2006/main" count="327" uniqueCount="153">
  <si>
    <t>県45</t>
  </si>
  <si>
    <t>中原街道に出る</t>
  </si>
  <si>
    <t>中原街道</t>
  </si>
  <si>
    <t>「向原」</t>
  </si>
  <si>
    <t>┼左</t>
  </si>
  <si>
    <t>「大塚原」</t>
  </si>
  <si>
    <t>「東方原」</t>
  </si>
  <si>
    <t>「地蔵尊前」</t>
  </si>
  <si>
    <t>ななめ左</t>
  </si>
  <si>
    <t>県18</t>
  </si>
  <si>
    <t>「下瀬谷坂下」</t>
  </si>
  <si>
    <t>県22</t>
  </si>
  <si>
    <t>「和泉坂上」</t>
  </si>
  <si>
    <t>「畠田橋西」</t>
  </si>
  <si>
    <t>県605</t>
  </si>
  <si>
    <t>橋渡る</t>
  </si>
  <si>
    <t>「西沖田」</t>
  </si>
  <si>
    <t>右角にセブンイレブン</t>
  </si>
  <si>
    <t>陸橋渡らない、途中微妙な道のずれ有り。直進。</t>
  </si>
  <si>
    <t>県62</t>
  </si>
  <si>
    <t>「ひらつか花アグリ入口」</t>
  </si>
  <si>
    <t>「水神橋」</t>
  </si>
  <si>
    <t>県63</t>
  </si>
  <si>
    <t>正面森田動物病院</t>
  </si>
  <si>
    <t>国1</t>
  </si>
  <si>
    <t>「国府新宿」</t>
  </si>
  <si>
    <t>国135</t>
  </si>
  <si>
    <t>「早川口」</t>
  </si>
  <si>
    <t>真鶴道路新道（有料）に入らない。</t>
  </si>
  <si>
    <t>県739</t>
  </si>
  <si>
    <t>真鶴駅前</t>
  </si>
  <si>
    <t>「新宿」</t>
  </si>
  <si>
    <t>国134</t>
  </si>
  <si>
    <t>「大磯駅入口」</t>
  </si>
  <si>
    <t>134号、渋滞、左折車多い。</t>
  </si>
  <si>
    <t>県207、国134</t>
  </si>
  <si>
    <t>「渚橋」</t>
  </si>
  <si>
    <t>県217</t>
  </si>
  <si>
    <t>「湘南国際村秋谷入口」</t>
  </si>
  <si>
    <t>県311</t>
  </si>
  <si>
    <t>「南郷トンネル入口」</t>
  </si>
  <si>
    <t>トンネル内歩道走行可</t>
  </si>
  <si>
    <t>「南郷」</t>
  </si>
  <si>
    <t>県24</t>
  </si>
  <si>
    <t>「逗葉高校入口」</t>
  </si>
  <si>
    <t>左角ファミリーマート</t>
  </si>
  <si>
    <t>「夕照橋」</t>
  </si>
  <si>
    <t>公園前</t>
  </si>
  <si>
    <t>公園にトイレあり</t>
  </si>
  <si>
    <t>「野島公園駅」</t>
  </si>
  <si>
    <t>「柴町」</t>
  </si>
  <si>
    <t>「イガイ根公園前」</t>
  </si>
  <si>
    <t>金沢スポーツセンター前</t>
  </si>
  <si>
    <t>「金沢総合高校北側」</t>
  </si>
  <si>
    <t>国16</t>
  </si>
  <si>
    <t>「金沢総合高校入口」</t>
  </si>
  <si>
    <t>「八幡橋」</t>
  </si>
  <si>
    <t>「睦橋」</t>
  </si>
  <si>
    <t>「相生町一丁目」</t>
  </si>
  <si>
    <t>ＭＭ２１、渋滞。左折車多い。注意。</t>
  </si>
  <si>
    <t>「市場」</t>
  </si>
  <si>
    <t>国15</t>
  </si>
  <si>
    <t>「中央市場入口」</t>
  </si>
  <si>
    <t>「二ッ谷」</t>
  </si>
  <si>
    <t>新鶴見橋渡ってすぐ左折</t>
  </si>
  <si>
    <t>新鶴見小前</t>
  </si>
  <si>
    <t>国409</t>
  </si>
  <si>
    <t>キューシートのレイアウト変更、補足追加修正等はご自身で行ってください。</t>
  </si>
  <si>
    <t>キューシート、地図等は予告なく変更される場合があります、最新版をお使いください</t>
  </si>
  <si>
    <t>ブリーフィングで変更箇所をお知らせする場合もあります、筆記用具はご持参ください。</t>
  </si>
  <si>
    <t>スタート前までに必ずキューシートを理解してください、わかりにくい場合は参考地図をご覧ください。</t>
  </si>
  <si>
    <t>フィニッシュ後はゴール受付けをされないと認定処理ができません。</t>
  </si>
  <si>
    <t>Ｙ左</t>
  </si>
  <si>
    <t>↑直</t>
  </si>
  <si>
    <t>┤直</t>
  </si>
  <si>
    <t>バス停あり</t>
    <rPh sb="2" eb="3">
      <t>テイ</t>
    </rPh>
    <phoneticPr fontId="3"/>
  </si>
  <si>
    <t>ケープ真鶴へ向かう</t>
    <rPh sb="3" eb="5">
      <t>マナヅル</t>
    </rPh>
    <rPh sb="6" eb="7">
      <t>ム</t>
    </rPh>
    <phoneticPr fontId="3"/>
  </si>
  <si>
    <t>県739</t>
    <rPh sb="0" eb="1">
      <t>ケン</t>
    </rPh>
    <phoneticPr fontId="3"/>
  </si>
  <si>
    <t>「本町」</t>
    <rPh sb="1" eb="3">
      <t>ホンマチ</t>
    </rPh>
    <phoneticPr fontId="3"/>
  </si>
  <si>
    <t>左折車両注意</t>
    <rPh sb="0" eb="2">
      <t>サセツ</t>
    </rPh>
    <rPh sb="2" eb="4">
      <t>シャリョウ</t>
    </rPh>
    <rPh sb="4" eb="6">
      <t>チュウイ</t>
    </rPh>
    <phoneticPr fontId="3"/>
  </si>
  <si>
    <t>「滝の橋」信号の先</t>
    <rPh sb="1" eb="2">
      <t>タキ</t>
    </rPh>
    <rPh sb="3" eb="4">
      <t>ハシ</t>
    </rPh>
    <rPh sb="5" eb="7">
      <t>シンゴウ</t>
    </rPh>
    <rPh sb="8" eb="9">
      <t>サキ</t>
    </rPh>
    <phoneticPr fontId="3"/>
  </si>
  <si>
    <t/>
  </si>
  <si>
    <t>すぐ突き当り左</t>
    <rPh sb="2" eb="3">
      <t>ツ</t>
    </rPh>
    <rPh sb="4" eb="5">
      <t>アタ</t>
    </rPh>
    <rPh sb="6" eb="7">
      <t>ヒダリ</t>
    </rPh>
    <phoneticPr fontId="3"/>
  </si>
  <si>
    <t>すぐ右</t>
    <rPh sb="2" eb="3">
      <t>ミギ</t>
    </rPh>
    <phoneticPr fontId="3"/>
  </si>
  <si>
    <t>突きあたりまで進んで左折</t>
    <rPh sb="0" eb="1">
      <t>ツ</t>
    </rPh>
    <rPh sb="7" eb="8">
      <t>スス</t>
    </rPh>
    <rPh sb="10" eb="12">
      <t>サセツ</t>
    </rPh>
    <phoneticPr fontId="3"/>
  </si>
  <si>
    <t>ex2</t>
  </si>
  <si>
    <t>ex3</t>
  </si>
  <si>
    <t>Finish サークルＫ川崎苅宿店</t>
    <phoneticPr fontId="3"/>
  </si>
  <si>
    <t>「南台交番前」約380ｍ先の路地</t>
    <phoneticPr fontId="3"/>
  </si>
  <si>
    <t>右側　オープン・クローズ　10:35～16:24</t>
    <rPh sb="0" eb="2">
      <t>ミギガワ</t>
    </rPh>
    <phoneticPr fontId="3"/>
  </si>
  <si>
    <t>フォトチェック（参考オープン・クローズ　08:34～11:48）</t>
    <rPh sb="8" eb="10">
      <t>サンコウ</t>
    </rPh>
    <phoneticPr fontId="3"/>
  </si>
  <si>
    <t>V1.0（2017.2.1）</t>
    <phoneticPr fontId="3"/>
  </si>
  <si>
    <t>「中区役所前」</t>
    <rPh sb="5" eb="6">
      <t>マエ</t>
    </rPh>
    <phoneticPr fontId="3"/>
  </si>
  <si>
    <t>県111</t>
    <phoneticPr fontId="3"/>
  </si>
  <si>
    <t>Start: 等々力緑地公園内とどろきアリーナ前（アリーナを出たら左へ）</t>
    <rPh sb="23" eb="24">
      <t>マエ</t>
    </rPh>
    <rPh sb="30" eb="31">
      <t>デ</t>
    </rPh>
    <rPh sb="33" eb="34">
      <t>ヒダリ</t>
    </rPh>
    <phoneticPr fontId="2"/>
  </si>
  <si>
    <t>http://latlonglab.yahoo.co.jp/route/watch?id=1bdc8ceecb0401468d4e7f8c1ab1dd7f&amp;mode=silver</t>
    <phoneticPr fontId="3"/>
  </si>
  <si>
    <t>「新宿」</t>
    <phoneticPr fontId="3"/>
  </si>
  <si>
    <t>2017BRM219R東京200km 真鶴半島</t>
    <phoneticPr fontId="3"/>
  </si>
  <si>
    <t>小さな橋を渡って次の道</t>
    <phoneticPr fontId="3"/>
  </si>
  <si>
    <t>サークルＫ川崎苅宿店から</t>
    <phoneticPr fontId="3"/>
  </si>
  <si>
    <t>途中DNFされたら速やかに主催担当者までメールにて連絡ください（メールアドレスはブルベカードに記載）。</t>
    <phoneticPr fontId="3"/>
  </si>
  <si>
    <t>ゴール受付　川崎市総合自治会館 第4会議室（右の離れ）</t>
    <rPh sb="22" eb="23">
      <t>ミギ</t>
    </rPh>
    <rPh sb="24" eb="25">
      <t>ハナ</t>
    </rPh>
    <phoneticPr fontId="3"/>
  </si>
  <si>
    <t>オープン・クローズ 11:53～19:30</t>
    <phoneticPr fontId="3"/>
  </si>
  <si>
    <t>14:00～20:00</t>
    <phoneticPr fontId="3"/>
  </si>
  <si>
    <t>ゴール受付に20:00までに来られない方、連絡のない方はDNFとします。</t>
    <phoneticPr fontId="3"/>
  </si>
  <si>
    <t>06:00順次スタート　（6:30　受付終了）　</t>
    <phoneticPr fontId="3"/>
  </si>
  <si>
    <t>農道</t>
    <rPh sb="0" eb="1">
      <t>ノウ</t>
    </rPh>
    <phoneticPr fontId="3"/>
  </si>
  <si>
    <t>神社角</t>
    <phoneticPr fontId="3"/>
  </si>
  <si>
    <t>市道</t>
    <phoneticPr fontId="3"/>
  </si>
  <si>
    <t>360ｍ先 道なりに左</t>
    <phoneticPr fontId="3"/>
  </si>
  <si>
    <t>「御幸跨線橋際」</t>
    <phoneticPr fontId="3"/>
  </si>
  <si>
    <t>ex1</t>
    <phoneticPr fontId="3"/>
  </si>
  <si>
    <t>ex4</t>
    <phoneticPr fontId="3"/>
  </si>
  <si>
    <t>市道</t>
    <rPh sb="0" eb="2">
      <t>シドウ</t>
    </rPh>
    <phoneticPr fontId="3"/>
  </si>
  <si>
    <t>市道、国1</t>
    <rPh sb="0" eb="2">
      <t>シドウ</t>
    </rPh>
    <phoneticPr fontId="3"/>
  </si>
  <si>
    <t>真鶴道路料金所手前分岐Ｙ左→旧道へ</t>
    <phoneticPr fontId="3"/>
  </si>
  <si>
    <t>左にセブンイレブン</t>
    <rPh sb="0" eb="1">
      <t>ヒダリ</t>
    </rPh>
    <phoneticPr fontId="3"/>
  </si>
  <si>
    <t>↑直</t>
    <rPh sb="1" eb="2">
      <t>チョク</t>
    </rPh>
    <phoneticPr fontId="3"/>
  </si>
  <si>
    <t>左側</t>
    <rPh sb="0" eb="2">
      <t>ヒダリガワ</t>
    </rPh>
    <phoneticPr fontId="3"/>
  </si>
  <si>
    <t>国409</t>
    <rPh sb="0" eb="1">
      <t>コク</t>
    </rPh>
    <phoneticPr fontId="3"/>
  </si>
  <si>
    <t>「南税務署前」信号の次信号</t>
    <rPh sb="1" eb="2">
      <t>ミナミ</t>
    </rPh>
    <rPh sb="2" eb="5">
      <t>ゼイムショ</t>
    </rPh>
    <rPh sb="5" eb="6">
      <t>マエ</t>
    </rPh>
    <rPh sb="7" eb="9">
      <t>シンゴウ</t>
    </rPh>
    <rPh sb="10" eb="11">
      <t>ツギ</t>
    </rPh>
    <rPh sb="11" eb="13">
      <t>シンゴウ</t>
    </rPh>
    <phoneticPr fontId="3"/>
  </si>
  <si>
    <t>最初の信号</t>
  </si>
  <si>
    <t>・地図の情報は最新のものではない場合があります。</t>
    <rPh sb="1" eb="3">
      <t>チズ</t>
    </rPh>
    <rPh sb="4" eb="6">
      <t>ジョウホウ</t>
    </rPh>
    <rPh sb="7" eb="9">
      <t>サイシン</t>
    </rPh>
    <rPh sb="16" eb="18">
      <t>バアイ</t>
    </rPh>
    <phoneticPr fontId="3"/>
  </si>
  <si>
    <t>・JavaScript版の表示においては距離がkmレベルで異なる場合があります。</t>
    <rPh sb="11" eb="12">
      <t>バン</t>
    </rPh>
    <rPh sb="13" eb="15">
      <t>ヒョウジ</t>
    </rPh>
    <rPh sb="20" eb="22">
      <t>キョリ</t>
    </rPh>
    <rPh sb="29" eb="30">
      <t>コト</t>
    </rPh>
    <rPh sb="32" eb="34">
      <t>バアイ</t>
    </rPh>
    <phoneticPr fontId="3"/>
  </si>
  <si>
    <t>上記リンク先（ルートラボのデータ）はあくまでも参考情報です。</t>
    <rPh sb="0" eb="2">
      <t>ジョウキ</t>
    </rPh>
    <rPh sb="5" eb="6">
      <t>サキ</t>
    </rPh>
    <rPh sb="23" eb="25">
      <t>サンコウ</t>
    </rPh>
    <rPh sb="25" eb="27">
      <t>ジョウホウ</t>
    </rPh>
    <phoneticPr fontId="3"/>
  </si>
  <si>
    <t>「岡崎道ヶ坪」信号通過後次の十字路</t>
    <rPh sb="7" eb="9">
      <t>シンゴウ</t>
    </rPh>
    <rPh sb="9" eb="11">
      <t>ツウカ</t>
    </rPh>
    <rPh sb="11" eb="12">
      <t>ゴ</t>
    </rPh>
    <phoneticPr fontId="3"/>
  </si>
  <si>
    <t>「船越町」信号通過後直進220m</t>
    <rPh sb="5" eb="7">
      <t>シンゴウ</t>
    </rPh>
    <rPh sb="7" eb="9">
      <t>ツウカ</t>
    </rPh>
    <rPh sb="9" eb="10">
      <t>ゴ</t>
    </rPh>
    <phoneticPr fontId="3"/>
  </si>
  <si>
    <t>■ご注意</t>
    <rPh sb="2" eb="4">
      <t>チュウイ</t>
    </rPh>
    <phoneticPr fontId="3"/>
  </si>
  <si>
    <t>なお、ルートラボのデータについての質問は一切受け付けません。</t>
    <rPh sb="17" eb="19">
      <t>シツモン</t>
    </rPh>
    <rPh sb="20" eb="22">
      <t>イッサイ</t>
    </rPh>
    <rPh sb="22" eb="23">
      <t>ウ</t>
    </rPh>
    <rPh sb="24" eb="25">
      <t>ツ</t>
    </rPh>
    <phoneticPr fontId="3"/>
  </si>
  <si>
    <t>予めご了承ください。</t>
    <rPh sb="0" eb="1">
      <t>アラカジ</t>
    </rPh>
    <phoneticPr fontId="3"/>
  </si>
  <si>
    <t>ご使用の際は、以下の点、特にご注意ください</t>
    <rPh sb="1" eb="3">
      <t>シヨウ</t>
    </rPh>
    <rPh sb="4" eb="5">
      <t>サイ</t>
    </rPh>
    <rPh sb="7" eb="9">
      <t>イカ</t>
    </rPh>
    <rPh sb="10" eb="11">
      <t>テン</t>
    </rPh>
    <rPh sb="12" eb="13">
      <t>トク</t>
    </rPh>
    <rPh sb="15" eb="17">
      <t>チュウイ</t>
    </rPh>
    <phoneticPr fontId="3"/>
  </si>
  <si>
    <t>通過チェック　ケープ真鶴　（折り返し）営業時間 09:00〜</t>
    <rPh sb="0" eb="2">
      <t>ツウカ</t>
    </rPh>
    <rPh sb="10" eb="12">
      <t>マナヅル</t>
    </rPh>
    <rPh sb="14" eb="15">
      <t>オ</t>
    </rPh>
    <rPh sb="16" eb="17">
      <t>カエ</t>
    </rPh>
    <rPh sb="19" eb="23">
      <t>エイギョウジカン</t>
    </rPh>
    <phoneticPr fontId="3"/>
  </si>
  <si>
    <t>二段階右折</t>
  </si>
  <si>
    <t>小杉町3丁目交差点</t>
    <rPh sb="0" eb="2">
      <t>コスギ</t>
    </rPh>
    <rPh sb="2" eb="3">
      <t>マチ</t>
    </rPh>
    <rPh sb="4" eb="6">
      <t>チョウメ</t>
    </rPh>
    <rPh sb="6" eb="9">
      <t>コウサテン</t>
    </rPh>
    <phoneticPr fontId="3"/>
  </si>
  <si>
    <t>PC1 ファミリーマート湘南国際村店</t>
    <rPh sb="12" eb="14">
      <t>ショウナン</t>
    </rPh>
    <rPh sb="14" eb="16">
      <t>コクサイ</t>
    </rPh>
    <rPh sb="16" eb="17">
      <t>ムラ</t>
    </rPh>
    <rPh sb="17" eb="18">
      <t>テン</t>
    </rPh>
    <phoneticPr fontId="3"/>
  </si>
  <si>
    <t>No</t>
  </si>
  <si>
    <t>区間</t>
  </si>
  <si>
    <t>総距離</t>
  </si>
  <si>
    <t>進路</t>
  </si>
  <si>
    <t>信号</t>
  </si>
  <si>
    <t>路線</t>
  </si>
  <si>
    <t>通過点他</t>
  </si>
  <si>
    <t>備考</t>
  </si>
  <si>
    <t>－</t>
  </si>
  <si>
    <t>┬右</t>
  </si>
  <si>
    <t>市道</t>
  </si>
  <si>
    <t>┤左</t>
  </si>
  <si>
    <t>神社角</t>
  </si>
  <si>
    <t>┬左</t>
  </si>
  <si>
    <t>├右</t>
  </si>
  <si>
    <t>一旦停止　神社入口</t>
  </si>
  <si>
    <t>┼右</t>
  </si>
  <si>
    <t>○</t>
  </si>
</sst>
</file>

<file path=xl/styles.xml><?xml version="1.0" encoding="utf-8"?>
<styleSheet xmlns="http://schemas.openxmlformats.org/spreadsheetml/2006/main">
  <numFmts count="2">
    <numFmt numFmtId="176" formatCode="0.0"/>
    <numFmt numFmtId="177" formatCode="0.000"/>
  </numFmts>
  <fonts count="2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メイリオ"/>
      <family val="3"/>
      <charset val="128"/>
    </font>
    <font>
      <sz val="11"/>
      <color indexed="9"/>
      <name val="メイリオ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メイリオ"/>
      <family val="3"/>
      <charset val="128"/>
    </font>
    <font>
      <sz val="11"/>
      <color indexed="60"/>
      <name val="メイリオ"/>
      <family val="3"/>
      <charset val="128"/>
    </font>
    <font>
      <u/>
      <sz val="9.9"/>
      <color indexed="12"/>
      <name val="ＭＳ Ｐゴシック"/>
      <family val="3"/>
      <charset val="128"/>
    </font>
    <font>
      <sz val="11"/>
      <color indexed="52"/>
      <name val="メイリオ"/>
      <family val="3"/>
      <charset val="128"/>
    </font>
    <font>
      <sz val="11"/>
      <color indexed="20"/>
      <name val="メイリオ"/>
      <family val="3"/>
      <charset val="128"/>
    </font>
    <font>
      <b/>
      <sz val="11"/>
      <color indexed="52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5"/>
      <color indexed="62"/>
      <name val="メイリオ"/>
      <family val="3"/>
      <charset val="128"/>
    </font>
    <font>
      <b/>
      <sz val="13"/>
      <color indexed="62"/>
      <name val="メイリオ"/>
      <family val="3"/>
      <charset val="128"/>
    </font>
    <font>
      <b/>
      <sz val="11"/>
      <color indexed="62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63"/>
      <name val="メイリオ"/>
      <family val="3"/>
      <charset val="128"/>
    </font>
    <font>
      <i/>
      <sz val="11"/>
      <color indexed="23"/>
      <name val="メイリオ"/>
      <family val="3"/>
      <charset val="128"/>
    </font>
    <font>
      <sz val="11"/>
      <color indexed="62"/>
      <name val="メイリオ"/>
      <family val="3"/>
      <charset val="128"/>
    </font>
    <font>
      <sz val="11"/>
      <color indexed="17"/>
      <name val="メイリオ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charset val="128"/>
    </font>
    <font>
      <u/>
      <sz val="12"/>
      <color indexed="12"/>
      <name val="ＭＳ ゴシック"/>
      <charset val="128"/>
    </font>
    <font>
      <sz val="12"/>
      <color indexed="10"/>
      <name val="ＭＳ ゴシック"/>
      <charset val="128"/>
    </font>
    <font>
      <b/>
      <sz val="12"/>
      <color indexed="10"/>
      <name val="ＭＳ ゴシック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9" borderId="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8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1" fontId="23" fillId="0" borderId="0" xfId="0" applyNumberFormat="1" applyFont="1">
      <alignment vertical="center"/>
    </xf>
    <xf numFmtId="2" fontId="23" fillId="0" borderId="0" xfId="0" applyNumberFormat="1" applyFont="1">
      <alignment vertical="center"/>
    </xf>
    <xf numFmtId="176" fontId="22" fillId="0" borderId="0" xfId="44" applyNumberFormat="1" applyFont="1" applyBorder="1" applyAlignment="1">
      <alignment horizontal="left" vertical="center"/>
    </xf>
    <xf numFmtId="176" fontId="22" fillId="0" borderId="0" xfId="44" applyNumberFormat="1" applyFont="1" applyBorder="1" applyAlignment="1">
      <alignment horizontal="center" vertical="center"/>
    </xf>
    <xf numFmtId="0" fontId="22" fillId="0" borderId="0" xfId="44" applyFont="1" applyFill="1" applyAlignment="1">
      <alignment horizontal="right" vertical="center"/>
    </xf>
    <xf numFmtId="0" fontId="24" fillId="0" borderId="0" xfId="30" applyFont="1" applyAlignment="1" applyProtection="1">
      <alignment vertical="center"/>
    </xf>
    <xf numFmtId="177" fontId="23" fillId="0" borderId="0" xfId="0" applyNumberFormat="1" applyFont="1">
      <alignment vertical="center"/>
    </xf>
    <xf numFmtId="0" fontId="22" fillId="2" borderId="1" xfId="44" applyNumberFormat="1" applyFont="1" applyFill="1" applyBorder="1" applyAlignment="1">
      <alignment horizontal="right" vertical="center"/>
    </xf>
    <xf numFmtId="176" fontId="22" fillId="2" borderId="1" xfId="44" applyNumberFormat="1" applyFont="1" applyFill="1" applyBorder="1" applyAlignment="1">
      <alignment horizontal="center" vertical="center"/>
    </xf>
    <xf numFmtId="0" fontId="22" fillId="2" borderId="1" xfId="44" applyFont="1" applyFill="1" applyBorder="1" applyAlignment="1">
      <alignment horizontal="center" vertical="center"/>
    </xf>
    <xf numFmtId="0" fontId="22" fillId="2" borderId="1" xfId="44" applyNumberFormat="1" applyFont="1" applyFill="1" applyBorder="1" applyAlignment="1">
      <alignment horizontal="center" vertical="center"/>
    </xf>
    <xf numFmtId="0" fontId="22" fillId="2" borderId="1" xfId="44" applyFont="1" applyFill="1" applyBorder="1" applyAlignment="1">
      <alignment horizontal="left" vertical="center"/>
    </xf>
    <xf numFmtId="1" fontId="22" fillId="3" borderId="1" xfId="44" applyNumberFormat="1" applyFont="1" applyFill="1" applyBorder="1" applyAlignment="1">
      <alignment horizontal="right" vertical="center"/>
    </xf>
    <xf numFmtId="176" fontId="22" fillId="4" borderId="1" xfId="44" applyNumberFormat="1" applyFont="1" applyFill="1" applyBorder="1" applyAlignment="1">
      <alignment horizontal="center" vertical="center"/>
    </xf>
    <xf numFmtId="0" fontId="22" fillId="4" borderId="1" xfId="44" applyFont="1" applyFill="1" applyBorder="1" applyAlignment="1">
      <alignment horizontal="center" vertical="center"/>
    </xf>
    <xf numFmtId="0" fontId="22" fillId="4" borderId="1" xfId="44" applyFont="1" applyFill="1" applyBorder="1" applyAlignment="1">
      <alignment horizontal="center" vertical="center" wrapText="1"/>
    </xf>
    <xf numFmtId="0" fontId="22" fillId="4" borderId="1" xfId="44" applyFont="1" applyFill="1" applyBorder="1" applyAlignment="1">
      <alignment horizontal="left" vertical="center" wrapText="1"/>
    </xf>
    <xf numFmtId="1" fontId="22" fillId="0" borderId="1" xfId="44" applyNumberFormat="1" applyFont="1" applyFill="1" applyBorder="1" applyAlignment="1">
      <alignment horizontal="right" vertical="center"/>
    </xf>
    <xf numFmtId="176" fontId="22" fillId="0" borderId="1" xfId="44" applyNumberFormat="1" applyFont="1" applyFill="1" applyBorder="1" applyAlignment="1">
      <alignment horizontal="center" vertical="center"/>
    </xf>
    <xf numFmtId="0" fontId="22" fillId="0" borderId="1" xfId="44" applyFont="1" applyFill="1" applyBorder="1" applyAlignment="1">
      <alignment horizontal="center" vertical="center"/>
    </xf>
    <xf numFmtId="0" fontId="22" fillId="0" borderId="1" xfId="44" applyFont="1" applyFill="1" applyBorder="1" applyAlignment="1">
      <alignment horizontal="left" vertical="center"/>
    </xf>
    <xf numFmtId="176" fontId="22" fillId="0" borderId="1" xfId="44" applyNumberFormat="1" applyFont="1" applyFill="1" applyBorder="1" applyAlignment="1">
      <alignment horizontal="left" vertical="center"/>
    </xf>
    <xf numFmtId="177" fontId="23" fillId="5" borderId="0" xfId="0" applyNumberFormat="1" applyFont="1" applyFill="1">
      <alignment vertical="center"/>
    </xf>
    <xf numFmtId="0" fontId="23" fillId="0" borderId="0" xfId="0" applyFont="1" applyFill="1" applyBorder="1">
      <alignment vertical="center"/>
    </xf>
    <xf numFmtId="0" fontId="22" fillId="0" borderId="1" xfId="44" applyFont="1" applyFill="1" applyBorder="1" applyAlignment="1">
      <alignment horizontal="center" vertical="center" wrapText="1"/>
    </xf>
    <xf numFmtId="0" fontId="22" fillId="0" borderId="1" xfId="44" applyFont="1" applyFill="1" applyBorder="1" applyAlignment="1">
      <alignment horizontal="left" vertical="center" wrapText="1"/>
    </xf>
    <xf numFmtId="0" fontId="25" fillId="4" borderId="1" xfId="44" applyFont="1" applyFill="1" applyBorder="1" applyAlignment="1">
      <alignment horizontal="left" vertical="center" wrapText="1"/>
    </xf>
    <xf numFmtId="0" fontId="23" fillId="0" borderId="0" xfId="0" applyFont="1" applyFill="1">
      <alignment vertical="center"/>
    </xf>
    <xf numFmtId="176" fontId="22" fillId="3" borderId="1" xfId="44" applyNumberFormat="1" applyFont="1" applyFill="1" applyBorder="1" applyAlignment="1">
      <alignment horizontal="center" vertical="center"/>
    </xf>
    <xf numFmtId="0" fontId="22" fillId="3" borderId="1" xfId="44" applyFont="1" applyFill="1" applyBorder="1" applyAlignment="1">
      <alignment horizontal="center" vertical="center"/>
    </xf>
    <xf numFmtId="0" fontId="22" fillId="3" borderId="1" xfId="44" applyFont="1" applyFill="1" applyBorder="1" applyAlignment="1">
      <alignment horizontal="left" vertical="center"/>
    </xf>
    <xf numFmtId="176" fontId="22" fillId="3" borderId="1" xfId="44" applyNumberFormat="1" applyFont="1" applyFill="1" applyBorder="1" applyAlignment="1">
      <alignment horizontal="left" vertical="center"/>
    </xf>
    <xf numFmtId="1" fontId="22" fillId="0" borderId="1" xfId="44" applyNumberFormat="1" applyFont="1" applyBorder="1" applyAlignment="1">
      <alignment horizontal="right" vertical="center"/>
    </xf>
    <xf numFmtId="176" fontId="22" fillId="0" borderId="1" xfId="44" applyNumberFormat="1" applyFont="1" applyBorder="1" applyAlignment="1">
      <alignment horizontal="center" vertical="center"/>
    </xf>
    <xf numFmtId="176" fontId="22" fillId="0" borderId="1" xfId="44" applyNumberFormat="1" applyFont="1" applyBorder="1" applyAlignment="1">
      <alignment horizontal="left" vertical="center"/>
    </xf>
    <xf numFmtId="0" fontId="26" fillId="0" borderId="0" xfId="0" applyFont="1">
      <alignment vertical="center"/>
    </xf>
    <xf numFmtId="0" fontId="22" fillId="0" borderId="0" xfId="19" applyFont="1" applyAlignment="1">
      <alignment vertical="center"/>
    </xf>
    <xf numFmtId="176" fontId="22" fillId="0" borderId="0" xfId="19" applyNumberFormat="1" applyFont="1" applyAlignment="1">
      <alignment vertical="center"/>
    </xf>
    <xf numFmtId="0" fontId="22" fillId="0" borderId="0" xfId="19" applyFont="1" applyAlignment="1">
      <alignment horizontal="center" vertical="center"/>
    </xf>
    <xf numFmtId="0" fontId="22" fillId="0" borderId="0" xfId="20" applyFont="1" applyAlignment="1">
      <alignment vertical="center"/>
    </xf>
    <xf numFmtId="0" fontId="25" fillId="0" borderId="0" xfId="19" applyFont="1" applyAlignment="1">
      <alignment vertical="center"/>
    </xf>
    <xf numFmtId="0" fontId="23" fillId="0" borderId="0" xfId="19" applyFont="1">
      <alignment vertical="center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Excel Built-in Normal" xfId="19"/>
    <cellStyle name="Excel Built-in Normal 1" xfId="20"/>
    <cellStyle name="アクセント 1" xfId="21"/>
    <cellStyle name="アクセント 2" xfId="22"/>
    <cellStyle name="アクセント 3" xfId="23"/>
    <cellStyle name="アクセント 4" xfId="24"/>
    <cellStyle name="アクセント 5" xfId="25"/>
    <cellStyle name="アクセント 6" xfId="26"/>
    <cellStyle name="タイトル" xfId="27"/>
    <cellStyle name="チェック セル" xfId="28"/>
    <cellStyle name="どちらでもない" xfId="29"/>
    <cellStyle name="ハイパーリンク" xfId="30" builtinId="8"/>
    <cellStyle name="メモ" xfId="31"/>
    <cellStyle name="リンク セル" xfId="32"/>
    <cellStyle name="悪い" xfId="33"/>
    <cellStyle name="計算" xfId="34"/>
    <cellStyle name="警告文" xfId="35"/>
    <cellStyle name="見出し 1" xfId="36"/>
    <cellStyle name="見出し 2" xfId="37"/>
    <cellStyle name="見出し 3" xfId="38"/>
    <cellStyle name="見出し 4" xfId="39"/>
    <cellStyle name="集計" xfId="40"/>
    <cellStyle name="出力" xfId="41"/>
    <cellStyle name="説明文" xfId="42"/>
    <cellStyle name="入力" xfId="43"/>
    <cellStyle name="標準" xfId="0" builtinId="0"/>
    <cellStyle name="標準 2" xfId="44"/>
    <cellStyle name="良い" xfId="4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atlonglab.yahoo.co.jp/route/watch?id=9aba1052609468d224fe9cb65bb88843&amp;mode=silv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U88"/>
  <sheetViews>
    <sheetView showGridLines="0" tabSelected="1" zoomScale="90" zoomScaleNormal="90" zoomScalePageLayoutView="90" workbookViewId="0">
      <selection activeCell="H3" sqref="H3"/>
    </sheetView>
  </sheetViews>
  <sheetFormatPr baseColWidth="12" defaultColWidth="11.6640625" defaultRowHeight="18"/>
  <cols>
    <col min="1" max="1" width="4.6640625" style="1" customWidth="1"/>
    <col min="2" max="3" width="9.1640625" style="2" customWidth="1"/>
    <col min="4" max="4" width="5.5" style="3" customWidth="1"/>
    <col min="5" max="5" width="4.6640625" style="3" customWidth="1"/>
    <col min="6" max="6" width="11.1640625" style="1" customWidth="1"/>
    <col min="7" max="7" width="38.1640625" style="1" customWidth="1"/>
    <col min="8" max="8" width="47.6640625" style="1" customWidth="1"/>
    <col min="9" max="9" width="72" style="4" customWidth="1"/>
    <col min="10" max="10" width="0.1640625" style="11" customWidth="1"/>
    <col min="11" max="11" width="0.1640625" style="6" customWidth="1"/>
    <col min="12" max="13" width="12.83203125" style="4" customWidth="1"/>
    <col min="14" max="14" width="8.5" style="4" customWidth="1"/>
    <col min="15" max="18" width="6.1640625" style="4" customWidth="1"/>
    <col min="19" max="20" width="11.6640625" style="4" customWidth="1"/>
    <col min="21" max="16384" width="11.6640625" style="4"/>
  </cols>
  <sheetData>
    <row r="1" spans="1:11">
      <c r="J1" s="5"/>
    </row>
    <row r="2" spans="1:11">
      <c r="A2" s="7" t="s">
        <v>97</v>
      </c>
      <c r="B2" s="8"/>
      <c r="C2" s="8"/>
      <c r="D2" s="8"/>
      <c r="E2" s="8"/>
      <c r="F2" s="8"/>
      <c r="G2" s="8"/>
      <c r="H2" s="9" t="s">
        <v>91</v>
      </c>
      <c r="I2" s="10" t="s">
        <v>95</v>
      </c>
    </row>
    <row r="3" spans="1:11">
      <c r="A3" s="12" t="s">
        <v>135</v>
      </c>
      <c r="B3" s="13" t="s">
        <v>136</v>
      </c>
      <c r="C3" s="13" t="s">
        <v>137</v>
      </c>
      <c r="D3" s="13" t="s">
        <v>138</v>
      </c>
      <c r="E3" s="13" t="s">
        <v>139</v>
      </c>
      <c r="F3" s="14" t="s">
        <v>140</v>
      </c>
      <c r="G3" s="15" t="s">
        <v>141</v>
      </c>
      <c r="H3" s="16" t="s">
        <v>142</v>
      </c>
      <c r="I3" s="4" t="s">
        <v>127</v>
      </c>
    </row>
    <row r="4" spans="1:11" ht="31">
      <c r="A4" s="17">
        <v>1</v>
      </c>
      <c r="B4" s="18">
        <f t="shared" ref="B4:B43" si="0">J4</f>
        <v>0</v>
      </c>
      <c r="C4" s="18">
        <v>0</v>
      </c>
      <c r="D4" s="19"/>
      <c r="E4" s="20"/>
      <c r="F4" s="20" t="s">
        <v>143</v>
      </c>
      <c r="G4" s="21" t="s">
        <v>94</v>
      </c>
      <c r="H4" s="21" t="s">
        <v>105</v>
      </c>
      <c r="I4" s="4" t="s">
        <v>124</v>
      </c>
      <c r="K4" s="6">
        <v>0</v>
      </c>
    </row>
    <row r="5" spans="1:11">
      <c r="A5" s="22">
        <f t="shared" ref="A5:A20" si="1">A4+1</f>
        <v>2</v>
      </c>
      <c r="B5" s="23">
        <f t="shared" si="0"/>
        <v>0.55000000000000004</v>
      </c>
      <c r="C5" s="23">
        <f t="shared" ref="C5:C37" si="2">K5</f>
        <v>0.55000000000000004</v>
      </c>
      <c r="D5" s="24" t="s">
        <v>149</v>
      </c>
      <c r="E5" s="23"/>
      <c r="F5" s="23" t="s">
        <v>145</v>
      </c>
      <c r="G5" s="25" t="s">
        <v>107</v>
      </c>
      <c r="H5" s="26" t="s">
        <v>82</v>
      </c>
      <c r="I5" s="4" t="s">
        <v>130</v>
      </c>
      <c r="J5" s="27">
        <f>K5-K4</f>
        <v>0.55000000000000004</v>
      </c>
      <c r="K5" s="6">
        <v>0.55000000000000004</v>
      </c>
    </row>
    <row r="6" spans="1:11">
      <c r="A6" s="22">
        <f t="shared" si="1"/>
        <v>3</v>
      </c>
      <c r="B6" s="23">
        <f t="shared" si="0"/>
        <v>2.0000000000000018E-2</v>
      </c>
      <c r="C6" s="23">
        <f t="shared" si="2"/>
        <v>0.57000000000000006</v>
      </c>
      <c r="D6" s="24" t="s">
        <v>148</v>
      </c>
      <c r="E6" s="23"/>
      <c r="F6" s="23" t="s">
        <v>145</v>
      </c>
      <c r="G6" s="25" t="s">
        <v>150</v>
      </c>
      <c r="H6" s="26" t="s">
        <v>83</v>
      </c>
      <c r="I6" s="28" t="s">
        <v>122</v>
      </c>
      <c r="J6" s="27">
        <f t="shared" ref="J6:J69" si="3">K6-K5</f>
        <v>2.0000000000000018E-2</v>
      </c>
      <c r="K6" s="6">
        <v>0.57000000000000006</v>
      </c>
    </row>
    <row r="7" spans="1:11">
      <c r="A7" s="22">
        <f t="shared" si="1"/>
        <v>4</v>
      </c>
      <c r="B7" s="23">
        <f t="shared" si="0"/>
        <v>4.0000000000000036E-2</v>
      </c>
      <c r="C7" s="23">
        <f t="shared" si="2"/>
        <v>0.6100000000000001</v>
      </c>
      <c r="D7" s="24" t="s">
        <v>149</v>
      </c>
      <c r="E7" s="23"/>
      <c r="F7" s="23" t="s">
        <v>145</v>
      </c>
      <c r="G7" s="25" t="s">
        <v>147</v>
      </c>
      <c r="H7" s="26"/>
      <c r="I7" s="28" t="s">
        <v>123</v>
      </c>
      <c r="J7" s="27">
        <f t="shared" si="3"/>
        <v>4.0000000000000036E-2</v>
      </c>
      <c r="K7" s="6">
        <v>0.6100000000000001</v>
      </c>
    </row>
    <row r="8" spans="1:11">
      <c r="A8" s="22">
        <f t="shared" si="1"/>
        <v>5</v>
      </c>
      <c r="B8" s="23">
        <f>J8</f>
        <v>0.15700000000000003</v>
      </c>
      <c r="C8" s="23">
        <f>K8</f>
        <v>0.76700000000000013</v>
      </c>
      <c r="D8" s="24" t="s">
        <v>151</v>
      </c>
      <c r="E8" s="23" t="s">
        <v>152</v>
      </c>
      <c r="F8" s="23" t="s">
        <v>0</v>
      </c>
      <c r="G8" s="25" t="s">
        <v>1</v>
      </c>
      <c r="H8" s="26" t="s">
        <v>2</v>
      </c>
      <c r="J8" s="27">
        <f t="shared" si="3"/>
        <v>0.15700000000000003</v>
      </c>
      <c r="K8" s="6">
        <v>0.76700000000000013</v>
      </c>
    </row>
    <row r="9" spans="1:11">
      <c r="A9" s="22">
        <f t="shared" si="1"/>
        <v>6</v>
      </c>
      <c r="B9" s="23">
        <f t="shared" si="0"/>
        <v>8.7330000000000005</v>
      </c>
      <c r="C9" s="23">
        <f>K9</f>
        <v>9.5</v>
      </c>
      <c r="D9" s="24" t="s">
        <v>144</v>
      </c>
      <c r="E9" s="23" t="s">
        <v>152</v>
      </c>
      <c r="F9" s="23" t="s">
        <v>0</v>
      </c>
      <c r="G9" s="25" t="s">
        <v>3</v>
      </c>
      <c r="H9" s="26" t="s">
        <v>2</v>
      </c>
      <c r="I9" s="4" t="s">
        <v>128</v>
      </c>
      <c r="J9" s="27">
        <f t="shared" si="3"/>
        <v>8.7330000000000005</v>
      </c>
      <c r="K9" s="6">
        <v>9.5</v>
      </c>
    </row>
    <row r="10" spans="1:11">
      <c r="A10" s="22">
        <f t="shared" si="1"/>
        <v>7</v>
      </c>
      <c r="B10" s="23">
        <f t="shared" si="0"/>
        <v>0.5</v>
      </c>
      <c r="C10" s="23">
        <f t="shared" si="2"/>
        <v>10</v>
      </c>
      <c r="D10" s="24" t="s">
        <v>4</v>
      </c>
      <c r="E10" s="23" t="s">
        <v>152</v>
      </c>
      <c r="F10" s="23" t="s">
        <v>0</v>
      </c>
      <c r="G10" s="25" t="s">
        <v>5</v>
      </c>
      <c r="H10" s="26" t="s">
        <v>2</v>
      </c>
      <c r="I10" s="4" t="s">
        <v>129</v>
      </c>
      <c r="J10" s="27">
        <f t="shared" si="3"/>
        <v>0.5</v>
      </c>
      <c r="K10" s="6">
        <v>10</v>
      </c>
    </row>
    <row r="11" spans="1:11">
      <c r="A11" s="22">
        <f t="shared" si="1"/>
        <v>8</v>
      </c>
      <c r="B11" s="23">
        <f t="shared" si="0"/>
        <v>0.59999999999999964</v>
      </c>
      <c r="C11" s="23">
        <f t="shared" si="2"/>
        <v>10.6</v>
      </c>
      <c r="D11" s="24" t="s">
        <v>148</v>
      </c>
      <c r="E11" s="23" t="s">
        <v>152</v>
      </c>
      <c r="F11" s="23" t="s">
        <v>0</v>
      </c>
      <c r="G11" s="25" t="s">
        <v>6</v>
      </c>
      <c r="H11" s="26" t="s">
        <v>2</v>
      </c>
      <c r="J11" s="27">
        <f t="shared" si="3"/>
        <v>0.59999999999999964</v>
      </c>
      <c r="K11" s="6">
        <v>10.6</v>
      </c>
    </row>
    <row r="12" spans="1:11">
      <c r="A12" s="22">
        <f t="shared" si="1"/>
        <v>9</v>
      </c>
      <c r="B12" s="23">
        <f t="shared" si="0"/>
        <v>2.5999999999999996</v>
      </c>
      <c r="C12" s="23">
        <f t="shared" si="2"/>
        <v>13.2</v>
      </c>
      <c r="D12" s="24" t="s">
        <v>144</v>
      </c>
      <c r="E12" s="23" t="s">
        <v>152</v>
      </c>
      <c r="F12" s="23" t="s">
        <v>0</v>
      </c>
      <c r="G12" s="25" t="s">
        <v>7</v>
      </c>
      <c r="H12" s="26" t="s">
        <v>2</v>
      </c>
      <c r="J12" s="27">
        <f t="shared" si="3"/>
        <v>2.5999999999999996</v>
      </c>
      <c r="K12" s="6">
        <v>13.2</v>
      </c>
    </row>
    <row r="13" spans="1:11">
      <c r="A13" s="22">
        <f t="shared" si="1"/>
        <v>10</v>
      </c>
      <c r="B13" s="23">
        <f>J13</f>
        <v>9.1999999999999993</v>
      </c>
      <c r="C13" s="23">
        <f>K13</f>
        <v>22.4</v>
      </c>
      <c r="D13" s="24" t="s">
        <v>146</v>
      </c>
      <c r="E13" s="23" t="s">
        <v>152</v>
      </c>
      <c r="F13" s="23" t="s">
        <v>145</v>
      </c>
      <c r="G13" s="25" t="s">
        <v>88</v>
      </c>
      <c r="H13" s="26" t="s">
        <v>8</v>
      </c>
      <c r="J13" s="27">
        <f t="shared" si="3"/>
        <v>9.1999999999999993</v>
      </c>
      <c r="K13" s="6">
        <v>22.4</v>
      </c>
    </row>
    <row r="14" spans="1:11">
      <c r="A14" s="22">
        <f t="shared" si="1"/>
        <v>11</v>
      </c>
      <c r="B14" s="23">
        <f t="shared" si="0"/>
        <v>0.90000000000000213</v>
      </c>
      <c r="C14" s="23">
        <f t="shared" si="2"/>
        <v>23.3</v>
      </c>
      <c r="D14" s="24" t="s">
        <v>148</v>
      </c>
      <c r="E14" s="23" t="s">
        <v>152</v>
      </c>
      <c r="F14" s="23" t="s">
        <v>9</v>
      </c>
      <c r="G14" s="25" t="s">
        <v>10</v>
      </c>
      <c r="H14" s="26"/>
      <c r="J14" s="27">
        <f t="shared" si="3"/>
        <v>0.90000000000000213</v>
      </c>
      <c r="K14" s="6">
        <v>23.3</v>
      </c>
    </row>
    <row r="15" spans="1:11">
      <c r="A15" s="22">
        <f t="shared" si="1"/>
        <v>12</v>
      </c>
      <c r="B15" s="23">
        <f t="shared" si="0"/>
        <v>4.0669999999999966</v>
      </c>
      <c r="C15" s="23">
        <f t="shared" si="2"/>
        <v>27.366999999999997</v>
      </c>
      <c r="D15" s="24" t="s">
        <v>151</v>
      </c>
      <c r="E15" s="23" t="s">
        <v>152</v>
      </c>
      <c r="F15" s="23" t="s">
        <v>11</v>
      </c>
      <c r="G15" s="25" t="s">
        <v>12</v>
      </c>
      <c r="H15" s="26"/>
      <c r="J15" s="27">
        <f t="shared" si="3"/>
        <v>4.0669999999999966</v>
      </c>
      <c r="K15" s="6">
        <v>27.366999999999997</v>
      </c>
    </row>
    <row r="16" spans="1:11">
      <c r="A16" s="22">
        <f t="shared" si="1"/>
        <v>13</v>
      </c>
      <c r="B16" s="23">
        <f t="shared" si="0"/>
        <v>14.233000000000004</v>
      </c>
      <c r="C16" s="23">
        <f t="shared" si="2"/>
        <v>41.6</v>
      </c>
      <c r="D16" s="24" t="s">
        <v>146</v>
      </c>
      <c r="E16" s="23" t="s">
        <v>152</v>
      </c>
      <c r="F16" s="23" t="s">
        <v>11</v>
      </c>
      <c r="G16" s="25" t="s">
        <v>13</v>
      </c>
      <c r="H16" s="26"/>
      <c r="J16" s="27">
        <f t="shared" si="3"/>
        <v>14.233000000000004</v>
      </c>
      <c r="K16" s="6">
        <v>41.6</v>
      </c>
    </row>
    <row r="17" spans="1:11">
      <c r="A17" s="22">
        <f t="shared" si="1"/>
        <v>14</v>
      </c>
      <c r="B17" s="23">
        <f t="shared" si="0"/>
        <v>0.19999999999999574</v>
      </c>
      <c r="C17" s="23">
        <f t="shared" si="2"/>
        <v>41.8</v>
      </c>
      <c r="D17" s="24" t="s">
        <v>146</v>
      </c>
      <c r="E17" s="23"/>
      <c r="F17" s="23" t="s">
        <v>14</v>
      </c>
      <c r="G17" s="25" t="s">
        <v>15</v>
      </c>
      <c r="H17" s="26"/>
      <c r="J17" s="27">
        <f t="shared" si="3"/>
        <v>0.19999999999999574</v>
      </c>
      <c r="K17" s="6">
        <v>41.8</v>
      </c>
    </row>
    <row r="18" spans="1:11">
      <c r="A18" s="22">
        <f t="shared" si="1"/>
        <v>15</v>
      </c>
      <c r="B18" s="23">
        <f t="shared" si="0"/>
        <v>4.8000000000000043</v>
      </c>
      <c r="C18" s="23">
        <f t="shared" si="2"/>
        <v>46.6</v>
      </c>
      <c r="D18" s="24" t="s">
        <v>151</v>
      </c>
      <c r="E18" s="23" t="s">
        <v>152</v>
      </c>
      <c r="F18" s="23" t="s">
        <v>145</v>
      </c>
      <c r="G18" s="25" t="s">
        <v>16</v>
      </c>
      <c r="H18" s="26" t="s">
        <v>17</v>
      </c>
      <c r="J18" s="27">
        <f t="shared" si="3"/>
        <v>4.8000000000000043</v>
      </c>
      <c r="K18" s="6">
        <v>46.6</v>
      </c>
    </row>
    <row r="19" spans="1:11">
      <c r="A19" s="22">
        <f t="shared" si="1"/>
        <v>16</v>
      </c>
      <c r="B19" s="23">
        <f t="shared" si="0"/>
        <v>1.6000000000000014</v>
      </c>
      <c r="C19" s="23">
        <f t="shared" si="2"/>
        <v>48.2</v>
      </c>
      <c r="D19" s="24" t="s">
        <v>4</v>
      </c>
      <c r="E19" s="23"/>
      <c r="F19" s="23" t="s">
        <v>145</v>
      </c>
      <c r="G19" s="25" t="s">
        <v>125</v>
      </c>
      <c r="H19" s="26" t="s">
        <v>18</v>
      </c>
      <c r="J19" s="27">
        <f t="shared" si="3"/>
        <v>1.6000000000000014</v>
      </c>
      <c r="K19" s="6">
        <v>48.2</v>
      </c>
    </row>
    <row r="20" spans="1:11">
      <c r="A20" s="22">
        <f t="shared" si="1"/>
        <v>17</v>
      </c>
      <c r="B20" s="23">
        <f t="shared" si="0"/>
        <v>1.0999999999999943</v>
      </c>
      <c r="C20" s="23">
        <f t="shared" si="2"/>
        <v>49.3</v>
      </c>
      <c r="D20" s="24" t="s">
        <v>148</v>
      </c>
      <c r="E20" s="23" t="s">
        <v>152</v>
      </c>
      <c r="F20" s="23" t="s">
        <v>19</v>
      </c>
      <c r="G20" s="25" t="s">
        <v>20</v>
      </c>
      <c r="H20" s="26"/>
      <c r="J20" s="27">
        <f t="shared" si="3"/>
        <v>1.0999999999999943</v>
      </c>
      <c r="K20" s="6">
        <v>49.3</v>
      </c>
    </row>
    <row r="21" spans="1:11">
      <c r="A21" s="22">
        <f>A20+1</f>
        <v>18</v>
      </c>
      <c r="B21" s="23">
        <f t="shared" si="0"/>
        <v>0.20000000000000284</v>
      </c>
      <c r="C21" s="23">
        <f t="shared" si="2"/>
        <v>49.5</v>
      </c>
      <c r="D21" s="24" t="s">
        <v>151</v>
      </c>
      <c r="E21" s="23" t="s">
        <v>152</v>
      </c>
      <c r="F21" s="23" t="s">
        <v>108</v>
      </c>
      <c r="G21" s="25" t="s">
        <v>21</v>
      </c>
      <c r="H21" s="26" t="s">
        <v>109</v>
      </c>
      <c r="J21" s="27">
        <f t="shared" si="3"/>
        <v>0.20000000000000284</v>
      </c>
      <c r="K21" s="6">
        <v>49.5</v>
      </c>
    </row>
    <row r="22" spans="1:11">
      <c r="A22" s="22">
        <f t="shared" ref="A22:A74" si="4">A21+1</f>
        <v>19</v>
      </c>
      <c r="B22" s="23">
        <f t="shared" si="0"/>
        <v>0.5</v>
      </c>
      <c r="C22" s="23">
        <f t="shared" si="2"/>
        <v>50</v>
      </c>
      <c r="D22" s="24" t="s">
        <v>149</v>
      </c>
      <c r="E22" s="23" t="s">
        <v>81</v>
      </c>
      <c r="F22" s="23" t="s">
        <v>106</v>
      </c>
      <c r="G22" s="25"/>
      <c r="H22" s="26"/>
      <c r="J22" s="27">
        <f>K22-K21</f>
        <v>0.5</v>
      </c>
      <c r="K22" s="6">
        <v>50</v>
      </c>
    </row>
    <row r="23" spans="1:11">
      <c r="A23" s="22">
        <f t="shared" si="4"/>
        <v>20</v>
      </c>
      <c r="B23" s="23">
        <f t="shared" si="0"/>
        <v>0.5</v>
      </c>
      <c r="C23" s="23">
        <f t="shared" si="2"/>
        <v>50.5</v>
      </c>
      <c r="D23" s="24" t="s">
        <v>4</v>
      </c>
      <c r="E23" s="23" t="s">
        <v>81</v>
      </c>
      <c r="F23" s="23" t="s">
        <v>22</v>
      </c>
      <c r="G23" s="25"/>
      <c r="H23" s="26" t="s">
        <v>23</v>
      </c>
      <c r="J23" s="27">
        <f t="shared" si="3"/>
        <v>0.5</v>
      </c>
      <c r="K23" s="6">
        <v>50.5</v>
      </c>
    </row>
    <row r="24" spans="1:11">
      <c r="A24" s="22">
        <f t="shared" si="4"/>
        <v>21</v>
      </c>
      <c r="B24" s="23">
        <f t="shared" si="0"/>
        <v>6.6000000000000014</v>
      </c>
      <c r="C24" s="23">
        <f t="shared" si="2"/>
        <v>57.1</v>
      </c>
      <c r="D24" s="24" t="s">
        <v>144</v>
      </c>
      <c r="E24" s="23" t="s">
        <v>152</v>
      </c>
      <c r="F24" s="23" t="s">
        <v>24</v>
      </c>
      <c r="G24" s="25" t="s">
        <v>25</v>
      </c>
      <c r="H24" s="26"/>
      <c r="J24" s="27">
        <f t="shared" si="3"/>
        <v>6.6000000000000014</v>
      </c>
      <c r="K24" s="6">
        <v>57.1</v>
      </c>
    </row>
    <row r="25" spans="1:11">
      <c r="A25" s="22">
        <f t="shared" si="4"/>
        <v>22</v>
      </c>
      <c r="B25" s="23">
        <f t="shared" si="0"/>
        <v>12.100000000000001</v>
      </c>
      <c r="C25" s="23">
        <f t="shared" si="2"/>
        <v>69.2</v>
      </c>
      <c r="D25" s="24" t="s">
        <v>4</v>
      </c>
      <c r="E25" s="23" t="s">
        <v>152</v>
      </c>
      <c r="F25" s="23" t="s">
        <v>113</v>
      </c>
      <c r="G25" s="25" t="s">
        <v>96</v>
      </c>
      <c r="H25" s="26"/>
      <c r="J25" s="27">
        <f t="shared" si="3"/>
        <v>12.100000000000001</v>
      </c>
      <c r="K25" s="6">
        <v>69.2</v>
      </c>
    </row>
    <row r="26" spans="1:11">
      <c r="A26" s="22">
        <f t="shared" si="4"/>
        <v>23</v>
      </c>
      <c r="B26" s="23">
        <f t="shared" si="0"/>
        <v>9.9999999999994316E-2</v>
      </c>
      <c r="C26" s="23">
        <f t="shared" si="2"/>
        <v>69.3</v>
      </c>
      <c r="D26" s="24" t="s">
        <v>149</v>
      </c>
      <c r="E26" s="23" t="s">
        <v>81</v>
      </c>
      <c r="F26" s="23" t="s">
        <v>114</v>
      </c>
      <c r="G26" s="25"/>
      <c r="H26" s="26"/>
      <c r="J26" s="27">
        <f t="shared" si="3"/>
        <v>9.9999999999994316E-2</v>
      </c>
      <c r="K26" s="6">
        <v>69.3</v>
      </c>
    </row>
    <row r="27" spans="1:11">
      <c r="A27" s="22">
        <f t="shared" si="4"/>
        <v>24</v>
      </c>
      <c r="B27" s="23">
        <f t="shared" si="0"/>
        <v>1.7000000000000028</v>
      </c>
      <c r="C27" s="23">
        <f t="shared" si="2"/>
        <v>71</v>
      </c>
      <c r="D27" s="24" t="s">
        <v>4</v>
      </c>
      <c r="E27" s="23" t="s">
        <v>152</v>
      </c>
      <c r="F27" s="23" t="s">
        <v>26</v>
      </c>
      <c r="G27" s="25" t="s">
        <v>27</v>
      </c>
      <c r="H27" s="26" t="s">
        <v>28</v>
      </c>
      <c r="J27" s="27">
        <f t="shared" si="3"/>
        <v>1.7000000000000028</v>
      </c>
      <c r="K27" s="6">
        <v>71</v>
      </c>
    </row>
    <row r="28" spans="1:11">
      <c r="A28" s="22">
        <f t="shared" si="4"/>
        <v>25</v>
      </c>
      <c r="B28" s="23">
        <f t="shared" si="0"/>
        <v>9.2000000000000028</v>
      </c>
      <c r="C28" s="23">
        <f t="shared" si="2"/>
        <v>80.2</v>
      </c>
      <c r="D28" s="24" t="s">
        <v>72</v>
      </c>
      <c r="E28" s="23"/>
      <c r="F28" s="23" t="s">
        <v>26</v>
      </c>
      <c r="G28" s="25" t="s">
        <v>115</v>
      </c>
      <c r="H28" s="26"/>
      <c r="J28" s="27">
        <f t="shared" si="3"/>
        <v>9.2000000000000028</v>
      </c>
      <c r="K28" s="6">
        <v>80.2</v>
      </c>
    </row>
    <row r="29" spans="1:11">
      <c r="A29" s="22">
        <f t="shared" si="4"/>
        <v>26</v>
      </c>
      <c r="B29" s="23">
        <f t="shared" si="0"/>
        <v>2.7000000000000028</v>
      </c>
      <c r="C29" s="23">
        <f t="shared" si="2"/>
        <v>82.9</v>
      </c>
      <c r="D29" s="24" t="s">
        <v>146</v>
      </c>
      <c r="E29" s="23" t="s">
        <v>152</v>
      </c>
      <c r="F29" s="23" t="s">
        <v>29</v>
      </c>
      <c r="G29" s="25" t="s">
        <v>30</v>
      </c>
      <c r="H29" s="26"/>
      <c r="J29" s="27">
        <f t="shared" si="3"/>
        <v>2.7000000000000028</v>
      </c>
      <c r="K29" s="6">
        <v>82.9</v>
      </c>
    </row>
    <row r="30" spans="1:11">
      <c r="A30" s="22">
        <f t="shared" si="4"/>
        <v>27</v>
      </c>
      <c r="B30" s="23">
        <f t="shared" si="0"/>
        <v>0.19999999999998863</v>
      </c>
      <c r="C30" s="23">
        <f t="shared" si="2"/>
        <v>83.1</v>
      </c>
      <c r="D30" s="24" t="s">
        <v>72</v>
      </c>
      <c r="E30" s="23" t="s">
        <v>152</v>
      </c>
      <c r="F30" s="23" t="s">
        <v>29</v>
      </c>
      <c r="G30" s="25"/>
      <c r="H30" s="26"/>
      <c r="J30" s="27">
        <f t="shared" si="3"/>
        <v>0.19999999999998863</v>
      </c>
      <c r="K30" s="6">
        <v>83.1</v>
      </c>
    </row>
    <row r="31" spans="1:11">
      <c r="A31" s="22">
        <f t="shared" si="4"/>
        <v>28</v>
      </c>
      <c r="B31" s="23">
        <f t="shared" si="0"/>
        <v>0.30000000000001137</v>
      </c>
      <c r="C31" s="23">
        <f t="shared" si="2"/>
        <v>83.4</v>
      </c>
      <c r="D31" s="24" t="s">
        <v>73</v>
      </c>
      <c r="E31" s="29" t="s">
        <v>81</v>
      </c>
      <c r="F31" s="29" t="s">
        <v>29</v>
      </c>
      <c r="G31" s="30"/>
      <c r="H31" s="26" t="s">
        <v>116</v>
      </c>
      <c r="J31" s="27">
        <f t="shared" si="3"/>
        <v>0.30000000000001137</v>
      </c>
      <c r="K31" s="6">
        <v>83.4</v>
      </c>
    </row>
    <row r="32" spans="1:11">
      <c r="A32" s="22">
        <f t="shared" si="4"/>
        <v>29</v>
      </c>
      <c r="B32" s="23">
        <f t="shared" si="0"/>
        <v>2.5999999999999943</v>
      </c>
      <c r="C32" s="23">
        <f t="shared" si="2"/>
        <v>86</v>
      </c>
      <c r="D32" s="24" t="s">
        <v>146</v>
      </c>
      <c r="E32" s="23" t="s">
        <v>81</v>
      </c>
      <c r="F32" s="23" t="s">
        <v>108</v>
      </c>
      <c r="G32" s="25"/>
      <c r="H32" s="26" t="s">
        <v>75</v>
      </c>
      <c r="J32" s="27">
        <f t="shared" si="3"/>
        <v>2.5999999999999943</v>
      </c>
      <c r="K32" s="6">
        <v>86</v>
      </c>
    </row>
    <row r="33" spans="1:12">
      <c r="A33" s="22">
        <f t="shared" si="4"/>
        <v>30</v>
      </c>
      <c r="B33" s="23">
        <f>J33</f>
        <v>0.59999999999999432</v>
      </c>
      <c r="C33" s="23">
        <f>K33</f>
        <v>86.6</v>
      </c>
      <c r="D33" s="24" t="s">
        <v>73</v>
      </c>
      <c r="E33" s="23" t="s">
        <v>81</v>
      </c>
      <c r="F33" s="23" t="s">
        <v>108</v>
      </c>
      <c r="G33" s="25"/>
      <c r="H33" s="26" t="s">
        <v>76</v>
      </c>
      <c r="J33" s="27">
        <f t="shared" si="3"/>
        <v>0.59999999999999432</v>
      </c>
      <c r="K33" s="6">
        <v>86.6</v>
      </c>
    </row>
    <row r="34" spans="1:12" ht="31">
      <c r="A34" s="17">
        <f t="shared" si="4"/>
        <v>31</v>
      </c>
      <c r="B34" s="18">
        <f t="shared" si="0"/>
        <v>0.30000000000001137</v>
      </c>
      <c r="C34" s="18">
        <f t="shared" si="2"/>
        <v>86.9</v>
      </c>
      <c r="D34" s="19" t="s">
        <v>73</v>
      </c>
      <c r="E34" s="20" t="s">
        <v>81</v>
      </c>
      <c r="F34" s="20"/>
      <c r="G34" s="21" t="s">
        <v>131</v>
      </c>
      <c r="H34" s="31" t="s">
        <v>90</v>
      </c>
      <c r="J34" s="27">
        <f t="shared" si="3"/>
        <v>0.30000000000001137</v>
      </c>
      <c r="K34" s="6">
        <v>86.9</v>
      </c>
    </row>
    <row r="35" spans="1:12">
      <c r="A35" s="22">
        <f t="shared" si="4"/>
        <v>32</v>
      </c>
      <c r="B35" s="23">
        <f>J35</f>
        <v>0.29999999999999716</v>
      </c>
      <c r="C35" s="23">
        <f>K35</f>
        <v>87.2</v>
      </c>
      <c r="D35" s="24" t="s">
        <v>146</v>
      </c>
      <c r="E35" s="23" t="s">
        <v>81</v>
      </c>
      <c r="F35" s="23" t="s">
        <v>108</v>
      </c>
      <c r="G35" s="25"/>
      <c r="H35" s="26"/>
      <c r="J35" s="27">
        <f t="shared" si="3"/>
        <v>0.29999999999999716</v>
      </c>
      <c r="K35" s="6">
        <v>87.2</v>
      </c>
    </row>
    <row r="36" spans="1:12">
      <c r="A36" s="22">
        <f t="shared" si="4"/>
        <v>33</v>
      </c>
      <c r="B36" s="23">
        <f t="shared" si="0"/>
        <v>0.89999999999999147</v>
      </c>
      <c r="C36" s="23">
        <f t="shared" si="2"/>
        <v>88.1</v>
      </c>
      <c r="D36" s="24" t="s">
        <v>148</v>
      </c>
      <c r="E36" s="23" t="s">
        <v>81</v>
      </c>
      <c r="F36" s="23" t="s">
        <v>77</v>
      </c>
      <c r="G36" s="25"/>
      <c r="H36" s="26"/>
      <c r="J36" s="27">
        <f t="shared" si="3"/>
        <v>0.89999999999999147</v>
      </c>
      <c r="K36" s="6">
        <v>88.1</v>
      </c>
      <c r="L36" s="32"/>
    </row>
    <row r="37" spans="1:12">
      <c r="A37" s="22">
        <f t="shared" si="4"/>
        <v>34</v>
      </c>
      <c r="B37" s="23">
        <f t="shared" si="0"/>
        <v>2.8000000000000114</v>
      </c>
      <c r="C37" s="23">
        <f t="shared" si="2"/>
        <v>90.9</v>
      </c>
      <c r="D37" s="24" t="s">
        <v>144</v>
      </c>
      <c r="E37" s="23" t="s">
        <v>152</v>
      </c>
      <c r="F37" s="23" t="s">
        <v>26</v>
      </c>
      <c r="G37" s="25" t="s">
        <v>30</v>
      </c>
      <c r="H37" s="26"/>
      <c r="J37" s="27">
        <f t="shared" si="3"/>
        <v>2.8000000000000114</v>
      </c>
      <c r="K37" s="6">
        <v>90.9</v>
      </c>
      <c r="L37" s="32"/>
    </row>
    <row r="38" spans="1:12">
      <c r="A38" s="22">
        <f t="shared" si="4"/>
        <v>35</v>
      </c>
      <c r="B38" s="23">
        <f t="shared" si="0"/>
        <v>12.299999999999997</v>
      </c>
      <c r="C38" s="23">
        <f>K38</f>
        <v>103.2</v>
      </c>
      <c r="D38" s="24" t="s">
        <v>151</v>
      </c>
      <c r="E38" s="23" t="s">
        <v>152</v>
      </c>
      <c r="F38" s="23" t="s">
        <v>24</v>
      </c>
      <c r="G38" s="25" t="s">
        <v>27</v>
      </c>
      <c r="H38" s="26"/>
      <c r="J38" s="27">
        <f t="shared" si="3"/>
        <v>12.299999999999997</v>
      </c>
      <c r="K38" s="6">
        <v>103.2</v>
      </c>
      <c r="L38" s="6"/>
    </row>
    <row r="39" spans="1:12">
      <c r="A39" s="22">
        <f t="shared" si="4"/>
        <v>36</v>
      </c>
      <c r="B39" s="23">
        <f t="shared" si="0"/>
        <v>0.89999999999999147</v>
      </c>
      <c r="C39" s="23">
        <f t="shared" ref="C39:C78" si="5">K39</f>
        <v>104.1</v>
      </c>
      <c r="D39" s="24" t="s">
        <v>74</v>
      </c>
      <c r="E39" s="23" t="s">
        <v>152</v>
      </c>
      <c r="F39" s="23" t="s">
        <v>145</v>
      </c>
      <c r="G39" s="25" t="s">
        <v>78</v>
      </c>
      <c r="H39" s="26" t="s">
        <v>79</v>
      </c>
      <c r="J39" s="27">
        <f t="shared" si="3"/>
        <v>0.89999999999999147</v>
      </c>
      <c r="K39" s="6">
        <v>104.1</v>
      </c>
    </row>
    <row r="40" spans="1:12">
      <c r="A40" s="22">
        <f t="shared" si="4"/>
        <v>37</v>
      </c>
      <c r="B40" s="23">
        <f t="shared" si="0"/>
        <v>0.70000000000000284</v>
      </c>
      <c r="C40" s="23">
        <f t="shared" si="5"/>
        <v>104.8</v>
      </c>
      <c r="D40" s="24" t="s">
        <v>148</v>
      </c>
      <c r="E40" s="23" t="s">
        <v>81</v>
      </c>
      <c r="F40" s="23" t="s">
        <v>145</v>
      </c>
      <c r="G40" s="25"/>
      <c r="H40" s="26"/>
      <c r="J40" s="27">
        <f t="shared" si="3"/>
        <v>0.70000000000000284</v>
      </c>
      <c r="K40" s="6">
        <v>104.8</v>
      </c>
    </row>
    <row r="41" spans="1:12">
      <c r="A41" s="22">
        <f t="shared" si="4"/>
        <v>38</v>
      </c>
      <c r="B41" s="23">
        <f t="shared" si="0"/>
        <v>0.10000000000000853</v>
      </c>
      <c r="C41" s="23">
        <f t="shared" si="5"/>
        <v>104.9</v>
      </c>
      <c r="D41" s="24" t="s">
        <v>151</v>
      </c>
      <c r="E41" s="23" t="s">
        <v>152</v>
      </c>
      <c r="F41" s="23" t="s">
        <v>24</v>
      </c>
      <c r="G41" s="25" t="s">
        <v>31</v>
      </c>
      <c r="H41" s="26"/>
      <c r="J41" s="27">
        <f t="shared" si="3"/>
        <v>0.10000000000000853</v>
      </c>
      <c r="K41" s="6">
        <v>104.9</v>
      </c>
    </row>
    <row r="42" spans="1:12">
      <c r="A42" s="22">
        <f t="shared" si="4"/>
        <v>39</v>
      </c>
      <c r="B42" s="23">
        <f t="shared" si="0"/>
        <v>15.899999999999991</v>
      </c>
      <c r="C42" s="23">
        <f t="shared" si="5"/>
        <v>120.8</v>
      </c>
      <c r="D42" s="24" t="s">
        <v>151</v>
      </c>
      <c r="E42" s="23" t="s">
        <v>152</v>
      </c>
      <c r="F42" s="23" t="s">
        <v>32</v>
      </c>
      <c r="G42" s="25" t="s">
        <v>33</v>
      </c>
      <c r="H42" s="26" t="s">
        <v>34</v>
      </c>
      <c r="J42" s="27">
        <f t="shared" si="3"/>
        <v>15.899999999999991</v>
      </c>
      <c r="K42" s="6">
        <v>120.8</v>
      </c>
    </row>
    <row r="43" spans="1:12">
      <c r="A43" s="22">
        <f t="shared" si="4"/>
        <v>40</v>
      </c>
      <c r="B43" s="23">
        <f t="shared" si="0"/>
        <v>26.399999999999991</v>
      </c>
      <c r="C43" s="23">
        <f t="shared" si="5"/>
        <v>147.19999999999999</v>
      </c>
      <c r="D43" s="24" t="s">
        <v>151</v>
      </c>
      <c r="E43" s="23" t="s">
        <v>152</v>
      </c>
      <c r="F43" s="23" t="s">
        <v>35</v>
      </c>
      <c r="G43" s="25" t="s">
        <v>36</v>
      </c>
      <c r="H43" s="26"/>
      <c r="J43" s="27">
        <f t="shared" si="3"/>
        <v>26.399999999999991</v>
      </c>
      <c r="K43" s="6">
        <v>147.19999999999999</v>
      </c>
    </row>
    <row r="44" spans="1:12">
      <c r="A44" s="22">
        <f t="shared" si="4"/>
        <v>41</v>
      </c>
      <c r="B44" s="23">
        <f>J44</f>
        <v>6.7000000000000171</v>
      </c>
      <c r="C44" s="23">
        <f t="shared" si="5"/>
        <v>153.9</v>
      </c>
      <c r="D44" s="24" t="s">
        <v>146</v>
      </c>
      <c r="E44" s="23" t="s">
        <v>152</v>
      </c>
      <c r="F44" s="23" t="s">
        <v>37</v>
      </c>
      <c r="G44" s="25" t="s">
        <v>38</v>
      </c>
      <c r="H44" s="26"/>
      <c r="J44" s="27">
        <f t="shared" si="3"/>
        <v>6.7000000000000171</v>
      </c>
      <c r="K44" s="6">
        <v>153.9</v>
      </c>
    </row>
    <row r="45" spans="1:12">
      <c r="A45" s="17">
        <f t="shared" si="4"/>
        <v>42</v>
      </c>
      <c r="B45" s="33">
        <f>J45</f>
        <v>2.4000000000000057</v>
      </c>
      <c r="C45" s="33">
        <f t="shared" si="5"/>
        <v>156.30000000000001</v>
      </c>
      <c r="D45" s="34" t="s">
        <v>73</v>
      </c>
      <c r="E45" s="33"/>
      <c r="F45" s="33" t="s">
        <v>37</v>
      </c>
      <c r="G45" s="35" t="s">
        <v>134</v>
      </c>
      <c r="H45" s="36" t="s">
        <v>89</v>
      </c>
      <c r="J45" s="27">
        <f t="shared" si="3"/>
        <v>2.4000000000000057</v>
      </c>
      <c r="K45" s="6">
        <v>156.30000000000001</v>
      </c>
    </row>
    <row r="46" spans="1:12">
      <c r="A46" s="22">
        <f t="shared" si="4"/>
        <v>43</v>
      </c>
      <c r="B46" s="23">
        <f>J46</f>
        <v>4</v>
      </c>
      <c r="C46" s="23">
        <f t="shared" si="5"/>
        <v>160.30000000000001</v>
      </c>
      <c r="D46" s="24" t="s">
        <v>148</v>
      </c>
      <c r="E46" s="23" t="s">
        <v>152</v>
      </c>
      <c r="F46" s="23" t="s">
        <v>39</v>
      </c>
      <c r="G46" s="25" t="s">
        <v>40</v>
      </c>
      <c r="H46" s="26" t="s">
        <v>41</v>
      </c>
      <c r="J46" s="27">
        <f t="shared" si="3"/>
        <v>4</v>
      </c>
      <c r="K46" s="6">
        <v>160.30000000000001</v>
      </c>
    </row>
    <row r="47" spans="1:12">
      <c r="A47" s="22">
        <f t="shared" si="4"/>
        <v>44</v>
      </c>
      <c r="B47" s="23">
        <f>J47</f>
        <v>0.19999999999998863</v>
      </c>
      <c r="C47" s="23">
        <f t="shared" si="5"/>
        <v>160.5</v>
      </c>
      <c r="D47" s="24" t="s">
        <v>151</v>
      </c>
      <c r="E47" s="23" t="s">
        <v>152</v>
      </c>
      <c r="F47" s="23" t="s">
        <v>145</v>
      </c>
      <c r="G47" s="25" t="s">
        <v>42</v>
      </c>
      <c r="H47" s="26"/>
      <c r="J47" s="27">
        <f t="shared" si="3"/>
        <v>0.19999999999998863</v>
      </c>
      <c r="K47" s="6">
        <v>160.5</v>
      </c>
    </row>
    <row r="48" spans="1:12">
      <c r="A48" s="22">
        <f t="shared" si="4"/>
        <v>45</v>
      </c>
      <c r="B48" s="23">
        <f>J48</f>
        <v>0.59999999999999432</v>
      </c>
      <c r="C48" s="23">
        <f t="shared" si="5"/>
        <v>161.1</v>
      </c>
      <c r="D48" s="24" t="s">
        <v>148</v>
      </c>
      <c r="E48" s="23"/>
      <c r="F48" s="23" t="s">
        <v>145</v>
      </c>
      <c r="G48" s="25"/>
      <c r="H48" s="26" t="s">
        <v>84</v>
      </c>
      <c r="J48" s="27">
        <f t="shared" si="3"/>
        <v>0.59999999999999432</v>
      </c>
      <c r="K48" s="6">
        <v>161.1</v>
      </c>
    </row>
    <row r="49" spans="1:11">
      <c r="A49" s="22">
        <f t="shared" si="4"/>
        <v>46</v>
      </c>
      <c r="B49" s="23">
        <f t="shared" ref="B49:B78" si="6">J49</f>
        <v>9.9999999999994316E-2</v>
      </c>
      <c r="C49" s="23">
        <f t="shared" si="5"/>
        <v>161.19999999999999</v>
      </c>
      <c r="D49" s="24" t="s">
        <v>144</v>
      </c>
      <c r="E49" s="23"/>
      <c r="F49" s="23" t="s">
        <v>145</v>
      </c>
      <c r="G49" s="25"/>
      <c r="H49" s="26"/>
      <c r="J49" s="27">
        <f t="shared" si="3"/>
        <v>9.9999999999994316E-2</v>
      </c>
      <c r="K49" s="6">
        <v>161.19999999999999</v>
      </c>
    </row>
    <row r="50" spans="1:11">
      <c r="A50" s="22">
        <f t="shared" si="4"/>
        <v>47</v>
      </c>
      <c r="B50" s="23">
        <f t="shared" si="6"/>
        <v>1</v>
      </c>
      <c r="C50" s="23">
        <f t="shared" si="5"/>
        <v>162.19999999999999</v>
      </c>
      <c r="D50" s="24" t="s">
        <v>144</v>
      </c>
      <c r="E50" s="23" t="s">
        <v>152</v>
      </c>
      <c r="F50" s="23" t="s">
        <v>43</v>
      </c>
      <c r="G50" s="25" t="s">
        <v>44</v>
      </c>
      <c r="H50" s="26"/>
      <c r="J50" s="27">
        <f t="shared" si="3"/>
        <v>1</v>
      </c>
      <c r="K50" s="6">
        <v>162.19999999999999</v>
      </c>
    </row>
    <row r="51" spans="1:11">
      <c r="A51" s="22">
        <f t="shared" si="4"/>
        <v>48</v>
      </c>
      <c r="B51" s="23">
        <f t="shared" si="6"/>
        <v>3.3000000000000114</v>
      </c>
      <c r="C51" s="23">
        <f t="shared" si="5"/>
        <v>165.5</v>
      </c>
      <c r="D51" s="24" t="s">
        <v>148</v>
      </c>
      <c r="E51" s="23" t="s">
        <v>81</v>
      </c>
      <c r="F51" s="23" t="s">
        <v>145</v>
      </c>
      <c r="G51" s="25"/>
      <c r="H51" s="26" t="s">
        <v>126</v>
      </c>
      <c r="J51" s="27">
        <f t="shared" si="3"/>
        <v>3.3000000000000114</v>
      </c>
      <c r="K51" s="6">
        <v>165.5</v>
      </c>
    </row>
    <row r="52" spans="1:11">
      <c r="A52" s="22">
        <f t="shared" si="4"/>
        <v>49</v>
      </c>
      <c r="B52" s="23">
        <f t="shared" si="6"/>
        <v>2.4000000000000057</v>
      </c>
      <c r="C52" s="23">
        <f t="shared" si="5"/>
        <v>167.9</v>
      </c>
      <c r="D52" s="24" t="s">
        <v>148</v>
      </c>
      <c r="E52" s="23" t="s">
        <v>152</v>
      </c>
      <c r="F52" s="23" t="s">
        <v>145</v>
      </c>
      <c r="G52" s="25" t="s">
        <v>45</v>
      </c>
      <c r="H52" s="26"/>
      <c r="J52" s="27">
        <f t="shared" si="3"/>
        <v>2.4000000000000057</v>
      </c>
      <c r="K52" s="6">
        <v>167.9</v>
      </c>
    </row>
    <row r="53" spans="1:11">
      <c r="A53" s="22">
        <f t="shared" si="4"/>
        <v>50</v>
      </c>
      <c r="B53" s="23">
        <f t="shared" si="6"/>
        <v>9.9999999999994316E-2</v>
      </c>
      <c r="C53" s="23">
        <f t="shared" si="5"/>
        <v>168</v>
      </c>
      <c r="D53" s="24" t="s">
        <v>149</v>
      </c>
      <c r="E53" s="23" t="s">
        <v>152</v>
      </c>
      <c r="F53" s="23" t="s">
        <v>145</v>
      </c>
      <c r="G53" s="25"/>
      <c r="H53" s="26" t="s">
        <v>132</v>
      </c>
      <c r="J53" s="27">
        <f t="shared" si="3"/>
        <v>9.9999999999994316E-2</v>
      </c>
      <c r="K53" s="6">
        <v>168</v>
      </c>
    </row>
    <row r="54" spans="1:11">
      <c r="A54" s="22">
        <f t="shared" si="4"/>
        <v>51</v>
      </c>
      <c r="B54" s="23">
        <f t="shared" si="6"/>
        <v>1.1999999999999886</v>
      </c>
      <c r="C54" s="23">
        <f t="shared" si="5"/>
        <v>169.2</v>
      </c>
      <c r="D54" s="24" t="s">
        <v>149</v>
      </c>
      <c r="E54" s="23" t="s">
        <v>152</v>
      </c>
      <c r="F54" s="23" t="s">
        <v>145</v>
      </c>
      <c r="G54" s="25" t="s">
        <v>46</v>
      </c>
      <c r="H54" s="26"/>
      <c r="J54" s="27">
        <f t="shared" si="3"/>
        <v>1.1999999999999886</v>
      </c>
      <c r="K54" s="6">
        <v>169.2</v>
      </c>
    </row>
    <row r="55" spans="1:11">
      <c r="A55" s="22">
        <f t="shared" si="4"/>
        <v>52</v>
      </c>
      <c r="B55" s="23">
        <f t="shared" si="6"/>
        <v>0.40000000000000568</v>
      </c>
      <c r="C55" s="23">
        <f t="shared" si="5"/>
        <v>169.6</v>
      </c>
      <c r="D55" s="24" t="s">
        <v>146</v>
      </c>
      <c r="E55" s="23"/>
      <c r="F55" s="23" t="s">
        <v>145</v>
      </c>
      <c r="G55" s="25" t="s">
        <v>47</v>
      </c>
      <c r="H55" s="26" t="s">
        <v>48</v>
      </c>
      <c r="J55" s="27">
        <f t="shared" si="3"/>
        <v>0.40000000000000568</v>
      </c>
      <c r="K55" s="6">
        <v>169.6</v>
      </c>
    </row>
    <row r="56" spans="1:11">
      <c r="A56" s="22">
        <f t="shared" si="4"/>
        <v>53</v>
      </c>
      <c r="B56" s="23">
        <f t="shared" si="6"/>
        <v>0.30000000000001137</v>
      </c>
      <c r="C56" s="23">
        <f t="shared" si="5"/>
        <v>169.9</v>
      </c>
      <c r="D56" s="24" t="s">
        <v>151</v>
      </c>
      <c r="E56" s="23" t="s">
        <v>152</v>
      </c>
      <c r="F56" s="23" t="s">
        <v>145</v>
      </c>
      <c r="G56" s="25" t="s">
        <v>49</v>
      </c>
      <c r="H56" s="26"/>
      <c r="J56" s="27">
        <f t="shared" si="3"/>
        <v>0.30000000000001137</v>
      </c>
      <c r="K56" s="6">
        <v>169.9</v>
      </c>
    </row>
    <row r="57" spans="1:11">
      <c r="A57" s="22">
        <f t="shared" si="4"/>
        <v>54</v>
      </c>
      <c r="B57" s="23">
        <f t="shared" si="6"/>
        <v>2.1999999999999886</v>
      </c>
      <c r="C57" s="23">
        <f t="shared" si="5"/>
        <v>172.1</v>
      </c>
      <c r="D57" s="24" t="s">
        <v>4</v>
      </c>
      <c r="E57" s="23" t="s">
        <v>152</v>
      </c>
      <c r="F57" s="23" t="s">
        <v>145</v>
      </c>
      <c r="G57" s="25" t="s">
        <v>50</v>
      </c>
      <c r="H57" s="26"/>
      <c r="J57" s="27">
        <f t="shared" si="3"/>
        <v>2.1999999999999886</v>
      </c>
      <c r="K57" s="6">
        <v>172.1</v>
      </c>
    </row>
    <row r="58" spans="1:11">
      <c r="A58" s="22">
        <f t="shared" si="4"/>
        <v>55</v>
      </c>
      <c r="B58" s="23">
        <f t="shared" si="6"/>
        <v>1.2000000000000171</v>
      </c>
      <c r="C58" s="23">
        <f t="shared" si="5"/>
        <v>173.3</v>
      </c>
      <c r="D58" s="24" t="s">
        <v>146</v>
      </c>
      <c r="E58" s="23" t="s">
        <v>152</v>
      </c>
      <c r="F58" s="23" t="s">
        <v>145</v>
      </c>
      <c r="G58" s="25" t="s">
        <v>51</v>
      </c>
      <c r="H58" s="26"/>
      <c r="J58" s="27">
        <f t="shared" si="3"/>
        <v>1.2000000000000171</v>
      </c>
      <c r="K58" s="6">
        <v>173.3</v>
      </c>
    </row>
    <row r="59" spans="1:11">
      <c r="A59" s="22">
        <f t="shared" si="4"/>
        <v>56</v>
      </c>
      <c r="B59" s="23">
        <f t="shared" si="6"/>
        <v>1</v>
      </c>
      <c r="C59" s="23">
        <f t="shared" si="5"/>
        <v>174.3</v>
      </c>
      <c r="D59" s="24" t="s">
        <v>4</v>
      </c>
      <c r="E59" s="23" t="s">
        <v>152</v>
      </c>
      <c r="F59" s="23" t="s">
        <v>145</v>
      </c>
      <c r="G59" s="25" t="s">
        <v>52</v>
      </c>
      <c r="H59" s="26" t="s">
        <v>120</v>
      </c>
      <c r="J59" s="27">
        <f t="shared" si="3"/>
        <v>1</v>
      </c>
      <c r="K59" s="6">
        <v>174.3</v>
      </c>
    </row>
    <row r="60" spans="1:11">
      <c r="A60" s="22">
        <f t="shared" si="4"/>
        <v>57</v>
      </c>
      <c r="B60" s="23">
        <f t="shared" si="6"/>
        <v>0.89999999999997726</v>
      </c>
      <c r="C60" s="23">
        <f t="shared" si="5"/>
        <v>175.2</v>
      </c>
      <c r="D60" s="24" t="s">
        <v>146</v>
      </c>
      <c r="E60" s="23" t="s">
        <v>152</v>
      </c>
      <c r="F60" s="23" t="s">
        <v>145</v>
      </c>
      <c r="G60" s="25" t="s">
        <v>53</v>
      </c>
      <c r="H60" s="26"/>
      <c r="J60" s="27">
        <f t="shared" si="3"/>
        <v>0.89999999999997726</v>
      </c>
      <c r="K60" s="6">
        <v>175.2</v>
      </c>
    </row>
    <row r="61" spans="1:11">
      <c r="A61" s="22">
        <f t="shared" si="4"/>
        <v>58</v>
      </c>
      <c r="B61" s="23">
        <f t="shared" si="6"/>
        <v>0.30000000000001137</v>
      </c>
      <c r="C61" s="23">
        <f t="shared" si="5"/>
        <v>175.5</v>
      </c>
      <c r="D61" s="24" t="s">
        <v>144</v>
      </c>
      <c r="E61" s="23" t="s">
        <v>152</v>
      </c>
      <c r="F61" s="23" t="s">
        <v>54</v>
      </c>
      <c r="G61" s="25" t="s">
        <v>55</v>
      </c>
      <c r="H61" s="26"/>
      <c r="J61" s="27">
        <f t="shared" si="3"/>
        <v>0.30000000000001137</v>
      </c>
      <c r="K61" s="6">
        <v>175.5</v>
      </c>
    </row>
    <row r="62" spans="1:11">
      <c r="A62" s="22">
        <f t="shared" si="4"/>
        <v>59</v>
      </c>
      <c r="B62" s="23">
        <f t="shared" si="6"/>
        <v>6.5</v>
      </c>
      <c r="C62" s="23">
        <f t="shared" si="5"/>
        <v>182</v>
      </c>
      <c r="D62" s="24" t="s">
        <v>4</v>
      </c>
      <c r="E62" s="23" t="s">
        <v>152</v>
      </c>
      <c r="F62" s="23" t="s">
        <v>54</v>
      </c>
      <c r="G62" s="25" t="s">
        <v>56</v>
      </c>
      <c r="H62" s="26"/>
      <c r="J62" s="27">
        <f t="shared" si="3"/>
        <v>6.5</v>
      </c>
      <c r="K62" s="6">
        <v>182</v>
      </c>
    </row>
    <row r="63" spans="1:11">
      <c r="A63" s="22">
        <f t="shared" si="4"/>
        <v>60</v>
      </c>
      <c r="B63" s="23">
        <f t="shared" si="6"/>
        <v>2.0999999999999943</v>
      </c>
      <c r="C63" s="23">
        <f t="shared" si="5"/>
        <v>184.1</v>
      </c>
      <c r="D63" s="24" t="s">
        <v>151</v>
      </c>
      <c r="E63" s="23" t="s">
        <v>152</v>
      </c>
      <c r="F63" s="23" t="s">
        <v>145</v>
      </c>
      <c r="G63" s="25" t="s">
        <v>57</v>
      </c>
      <c r="H63" s="26"/>
      <c r="J63" s="27">
        <f t="shared" si="3"/>
        <v>2.0999999999999943</v>
      </c>
      <c r="K63" s="6">
        <v>184.1</v>
      </c>
    </row>
    <row r="64" spans="1:11">
      <c r="A64" s="22">
        <f t="shared" si="4"/>
        <v>61</v>
      </c>
      <c r="B64" s="23">
        <f t="shared" si="6"/>
        <v>2.5</v>
      </c>
      <c r="C64" s="23">
        <f t="shared" si="5"/>
        <v>186.6</v>
      </c>
      <c r="D64" s="24" t="s">
        <v>146</v>
      </c>
      <c r="E64" s="23" t="s">
        <v>152</v>
      </c>
      <c r="F64" s="23" t="s">
        <v>145</v>
      </c>
      <c r="G64" s="25" t="s">
        <v>92</v>
      </c>
      <c r="H64" s="26"/>
      <c r="J64" s="27">
        <f t="shared" si="3"/>
        <v>2.5</v>
      </c>
      <c r="K64" s="6">
        <v>186.6</v>
      </c>
    </row>
    <row r="65" spans="1:21">
      <c r="A65" s="22">
        <f t="shared" si="4"/>
        <v>62</v>
      </c>
      <c r="B65" s="23">
        <f t="shared" si="6"/>
        <v>0.5</v>
      </c>
      <c r="C65" s="23">
        <f t="shared" si="5"/>
        <v>187.1</v>
      </c>
      <c r="D65" s="24" t="s">
        <v>151</v>
      </c>
      <c r="E65" s="23" t="s">
        <v>152</v>
      </c>
      <c r="F65" s="23" t="s">
        <v>145</v>
      </c>
      <c r="G65" s="25" t="s">
        <v>58</v>
      </c>
      <c r="H65" s="26" t="s">
        <v>59</v>
      </c>
      <c r="J65" s="27">
        <f t="shared" si="3"/>
        <v>0.5</v>
      </c>
      <c r="K65" s="6">
        <v>187.1</v>
      </c>
    </row>
    <row r="66" spans="1:21">
      <c r="A66" s="22">
        <f t="shared" si="4"/>
        <v>63</v>
      </c>
      <c r="B66" s="23">
        <f t="shared" si="6"/>
        <v>2.5999999999999943</v>
      </c>
      <c r="C66" s="23">
        <f t="shared" si="5"/>
        <v>189.7</v>
      </c>
      <c r="D66" s="24" t="s">
        <v>146</v>
      </c>
      <c r="E66" s="23" t="s">
        <v>152</v>
      </c>
      <c r="F66" s="23" t="s">
        <v>145</v>
      </c>
      <c r="G66" s="25" t="s">
        <v>60</v>
      </c>
      <c r="H66" s="26"/>
      <c r="J66" s="27">
        <f t="shared" si="3"/>
        <v>2.5999999999999943</v>
      </c>
      <c r="K66" s="6">
        <v>189.7</v>
      </c>
    </row>
    <row r="67" spans="1:21">
      <c r="A67" s="22">
        <f t="shared" si="4"/>
        <v>64</v>
      </c>
      <c r="B67" s="23">
        <f t="shared" si="6"/>
        <v>0.80000000000001137</v>
      </c>
      <c r="C67" s="23">
        <f t="shared" si="5"/>
        <v>190.5</v>
      </c>
      <c r="D67" s="24" t="s">
        <v>144</v>
      </c>
      <c r="E67" s="23" t="s">
        <v>152</v>
      </c>
      <c r="F67" s="23" t="s">
        <v>61</v>
      </c>
      <c r="G67" s="25" t="s">
        <v>62</v>
      </c>
      <c r="H67" s="26"/>
      <c r="J67" s="27">
        <f t="shared" si="3"/>
        <v>0.80000000000001137</v>
      </c>
      <c r="K67" s="6">
        <v>190.5</v>
      </c>
    </row>
    <row r="68" spans="1:21">
      <c r="A68" s="22">
        <f t="shared" si="4"/>
        <v>65</v>
      </c>
      <c r="B68" s="23">
        <f t="shared" si="6"/>
        <v>0.19999999999998863</v>
      </c>
      <c r="C68" s="23">
        <f t="shared" si="5"/>
        <v>190.7</v>
      </c>
      <c r="D68" s="24" t="s">
        <v>146</v>
      </c>
      <c r="E68" s="23"/>
      <c r="F68" s="23" t="s">
        <v>145</v>
      </c>
      <c r="G68" s="25" t="s">
        <v>98</v>
      </c>
      <c r="H68" s="26" t="s">
        <v>80</v>
      </c>
      <c r="J68" s="27">
        <f t="shared" si="3"/>
        <v>0.19999999999998863</v>
      </c>
      <c r="K68" s="6">
        <v>190.7</v>
      </c>
    </row>
    <row r="69" spans="1:21">
      <c r="A69" s="22">
        <f t="shared" si="4"/>
        <v>66</v>
      </c>
      <c r="B69" s="23">
        <f t="shared" si="6"/>
        <v>0.30000000000001137</v>
      </c>
      <c r="C69" s="23">
        <f t="shared" si="5"/>
        <v>191</v>
      </c>
      <c r="D69" s="24" t="s">
        <v>151</v>
      </c>
      <c r="E69" s="23" t="s">
        <v>152</v>
      </c>
      <c r="F69" s="23" t="s">
        <v>24</v>
      </c>
      <c r="G69" s="25" t="s">
        <v>63</v>
      </c>
      <c r="H69" s="26"/>
      <c r="J69" s="27">
        <f t="shared" si="3"/>
        <v>0.30000000000001137</v>
      </c>
      <c r="K69" s="6">
        <v>191</v>
      </c>
    </row>
    <row r="70" spans="1:21">
      <c r="A70" s="22">
        <f t="shared" si="4"/>
        <v>67</v>
      </c>
      <c r="B70" s="23">
        <f t="shared" si="6"/>
        <v>7.4000000000000057</v>
      </c>
      <c r="C70" s="23">
        <f t="shared" si="5"/>
        <v>198.4</v>
      </c>
      <c r="D70" s="24" t="s">
        <v>146</v>
      </c>
      <c r="E70" s="23"/>
      <c r="F70" s="23" t="s">
        <v>145</v>
      </c>
      <c r="G70" s="25" t="s">
        <v>64</v>
      </c>
      <c r="H70" s="26"/>
      <c r="J70" s="27">
        <f t="shared" ref="J70:J78" si="7">K70-K69</f>
        <v>7.4000000000000057</v>
      </c>
      <c r="K70" s="6">
        <v>198.4</v>
      </c>
    </row>
    <row r="71" spans="1:21">
      <c r="A71" s="22">
        <f t="shared" si="4"/>
        <v>68</v>
      </c>
      <c r="B71" s="23">
        <f t="shared" si="6"/>
        <v>1</v>
      </c>
      <c r="C71" s="23">
        <f t="shared" si="5"/>
        <v>199.4</v>
      </c>
      <c r="D71" s="24" t="s">
        <v>148</v>
      </c>
      <c r="E71" s="23"/>
      <c r="F71" s="23" t="s">
        <v>145</v>
      </c>
      <c r="G71" s="25"/>
      <c r="H71" s="25" t="s">
        <v>65</v>
      </c>
      <c r="J71" s="27">
        <f t="shared" si="7"/>
        <v>1</v>
      </c>
      <c r="K71" s="6">
        <v>199.4</v>
      </c>
    </row>
    <row r="72" spans="1:21">
      <c r="A72" s="22">
        <f t="shared" si="4"/>
        <v>69</v>
      </c>
      <c r="B72" s="23">
        <f t="shared" si="6"/>
        <v>3.2999999999999829</v>
      </c>
      <c r="C72" s="23">
        <f t="shared" si="5"/>
        <v>202.7</v>
      </c>
      <c r="D72" s="24" t="s">
        <v>148</v>
      </c>
      <c r="E72" s="23" t="s">
        <v>152</v>
      </c>
      <c r="F72" s="23" t="s">
        <v>93</v>
      </c>
      <c r="G72" s="25" t="s">
        <v>110</v>
      </c>
      <c r="H72" s="26"/>
      <c r="J72" s="27">
        <f t="shared" si="7"/>
        <v>3.2999999999999829</v>
      </c>
      <c r="K72" s="6">
        <v>202.7</v>
      </c>
    </row>
    <row r="73" spans="1:21">
      <c r="A73" s="22">
        <f t="shared" si="4"/>
        <v>70</v>
      </c>
      <c r="B73" s="23">
        <f t="shared" si="6"/>
        <v>0.10000000000002274</v>
      </c>
      <c r="C73" s="23">
        <f t="shared" si="5"/>
        <v>202.8</v>
      </c>
      <c r="D73" s="24" t="s">
        <v>149</v>
      </c>
      <c r="E73" s="23" t="s">
        <v>152</v>
      </c>
      <c r="F73" s="23" t="s">
        <v>145</v>
      </c>
      <c r="G73" s="25"/>
      <c r="H73" s="26" t="s">
        <v>121</v>
      </c>
      <c r="J73" s="27">
        <f t="shared" si="7"/>
        <v>0.10000000000002274</v>
      </c>
      <c r="K73" s="6">
        <v>202.8</v>
      </c>
    </row>
    <row r="74" spans="1:21">
      <c r="A74" s="17">
        <f t="shared" si="4"/>
        <v>71</v>
      </c>
      <c r="B74" s="33">
        <f t="shared" si="6"/>
        <v>0.59999999999999432</v>
      </c>
      <c r="C74" s="33">
        <f t="shared" si="5"/>
        <v>203.4</v>
      </c>
      <c r="D74" s="34" t="s">
        <v>118</v>
      </c>
      <c r="E74" s="33"/>
      <c r="F74" s="33" t="s">
        <v>145</v>
      </c>
      <c r="G74" s="35" t="s">
        <v>87</v>
      </c>
      <c r="H74" s="36" t="s">
        <v>102</v>
      </c>
      <c r="J74" s="27">
        <f t="shared" si="7"/>
        <v>0.59999999999999432</v>
      </c>
      <c r="K74" s="6">
        <v>203.4</v>
      </c>
    </row>
    <row r="75" spans="1:21">
      <c r="A75" s="17" t="s">
        <v>111</v>
      </c>
      <c r="B75" s="33">
        <f t="shared" si="6"/>
        <v>0</v>
      </c>
      <c r="C75" s="33">
        <f t="shared" si="5"/>
        <v>203.4</v>
      </c>
      <c r="D75" s="34" t="s">
        <v>151</v>
      </c>
      <c r="E75" s="33" t="s">
        <v>152</v>
      </c>
      <c r="F75" s="33" t="s">
        <v>145</v>
      </c>
      <c r="G75" s="35" t="s">
        <v>99</v>
      </c>
      <c r="H75" s="36"/>
      <c r="J75" s="27">
        <f t="shared" si="7"/>
        <v>0</v>
      </c>
      <c r="K75" s="6">
        <v>203.4</v>
      </c>
    </row>
    <row r="76" spans="1:21">
      <c r="A76" s="37" t="s">
        <v>85</v>
      </c>
      <c r="B76" s="38">
        <f t="shared" si="6"/>
        <v>0.19999999999998863</v>
      </c>
      <c r="C76" s="23">
        <f t="shared" si="5"/>
        <v>203.6</v>
      </c>
      <c r="D76" s="24" t="s">
        <v>148</v>
      </c>
      <c r="E76" s="38" t="s">
        <v>152</v>
      </c>
      <c r="F76" s="38" t="s">
        <v>66</v>
      </c>
      <c r="G76" s="25"/>
      <c r="H76" s="39"/>
      <c r="J76" s="27">
        <f t="shared" si="7"/>
        <v>0.19999999999998863</v>
      </c>
      <c r="K76" s="6">
        <v>203.6</v>
      </c>
    </row>
    <row r="77" spans="1:21">
      <c r="A77" s="37" t="s">
        <v>86</v>
      </c>
      <c r="B77" s="38">
        <f t="shared" si="6"/>
        <v>1.3000000000000114</v>
      </c>
      <c r="C77" s="23">
        <f t="shared" si="5"/>
        <v>204.9</v>
      </c>
      <c r="D77" s="24" t="s">
        <v>117</v>
      </c>
      <c r="E77" s="38" t="s">
        <v>152</v>
      </c>
      <c r="F77" s="38" t="s">
        <v>66</v>
      </c>
      <c r="G77" s="25" t="s">
        <v>133</v>
      </c>
      <c r="H77" s="39"/>
      <c r="J77" s="27">
        <f t="shared" si="7"/>
        <v>1.3000000000000114</v>
      </c>
      <c r="K77" s="6">
        <v>204.9</v>
      </c>
    </row>
    <row r="78" spans="1:21" ht="31">
      <c r="A78" s="17" t="s">
        <v>112</v>
      </c>
      <c r="B78" s="18">
        <f t="shared" si="6"/>
        <v>9.9999999999994316E-2</v>
      </c>
      <c r="C78" s="33">
        <f t="shared" si="5"/>
        <v>205</v>
      </c>
      <c r="D78" s="19" t="s">
        <v>118</v>
      </c>
      <c r="E78" s="33"/>
      <c r="F78" s="20" t="s">
        <v>119</v>
      </c>
      <c r="G78" s="21" t="s">
        <v>101</v>
      </c>
      <c r="H78" s="21" t="s">
        <v>103</v>
      </c>
      <c r="J78" s="27">
        <f t="shared" si="7"/>
        <v>9.9999999999994316E-2</v>
      </c>
      <c r="K78" s="6">
        <v>205</v>
      </c>
      <c r="O78" s="40"/>
    </row>
    <row r="79" spans="1:21">
      <c r="A79" s="41"/>
      <c r="B79" s="42"/>
      <c r="C79" s="42"/>
      <c r="D79" s="41"/>
      <c r="E79" s="41"/>
      <c r="F79" s="41"/>
      <c r="G79" s="43"/>
      <c r="H79" s="44"/>
      <c r="I79" s="44"/>
      <c r="J79" s="41"/>
      <c r="K79" s="4"/>
      <c r="O79" s="41"/>
      <c r="P79" s="41"/>
      <c r="Q79" s="41"/>
      <c r="R79" s="41"/>
      <c r="S79" s="41"/>
      <c r="T79" s="41"/>
      <c r="U79" s="41"/>
    </row>
    <row r="80" spans="1:21">
      <c r="A80" s="41">
        <v>1</v>
      </c>
      <c r="B80" s="42" t="s">
        <v>67</v>
      </c>
      <c r="C80" s="42"/>
      <c r="D80" s="41"/>
      <c r="E80" s="41"/>
      <c r="F80" s="41"/>
      <c r="G80" s="43"/>
      <c r="H80" s="44"/>
      <c r="I80" s="44"/>
      <c r="J80" s="41"/>
      <c r="K80" s="4"/>
      <c r="O80" s="41"/>
      <c r="P80" s="41"/>
      <c r="Q80" s="41"/>
      <c r="R80" s="41"/>
      <c r="S80" s="41"/>
      <c r="T80" s="41"/>
      <c r="U80" s="41"/>
    </row>
    <row r="81" spans="1:21">
      <c r="A81" s="41">
        <v>2</v>
      </c>
      <c r="B81" s="42" t="s">
        <v>68</v>
      </c>
      <c r="C81" s="42"/>
      <c r="D81" s="41"/>
      <c r="E81" s="41"/>
      <c r="F81" s="41"/>
      <c r="G81" s="43"/>
      <c r="H81" s="44"/>
      <c r="I81" s="44"/>
      <c r="J81" s="41"/>
      <c r="K81" s="4"/>
      <c r="O81" s="41"/>
      <c r="P81" s="41"/>
      <c r="Q81" s="41"/>
      <c r="R81" s="41"/>
      <c r="S81" s="41"/>
      <c r="T81" s="41"/>
      <c r="U81" s="41"/>
    </row>
    <row r="82" spans="1:21">
      <c r="A82" s="41">
        <v>3</v>
      </c>
      <c r="B82" s="42" t="s">
        <v>69</v>
      </c>
      <c r="C82" s="42"/>
      <c r="D82" s="41"/>
      <c r="E82" s="41"/>
      <c r="F82" s="41"/>
      <c r="G82" s="43"/>
      <c r="H82" s="41"/>
      <c r="I82" s="41"/>
      <c r="J82" s="41"/>
      <c r="K82" s="4"/>
      <c r="O82" s="41"/>
      <c r="P82" s="41"/>
      <c r="Q82" s="41"/>
      <c r="R82" s="41"/>
      <c r="S82" s="41"/>
      <c r="T82" s="41"/>
      <c r="U82" s="41"/>
    </row>
    <row r="83" spans="1:21">
      <c r="A83" s="41">
        <v>4</v>
      </c>
      <c r="B83" s="42" t="s">
        <v>70</v>
      </c>
      <c r="C83" s="42"/>
      <c r="D83" s="41"/>
      <c r="E83" s="41"/>
      <c r="F83" s="41"/>
      <c r="G83" s="43"/>
      <c r="H83" s="41"/>
      <c r="I83" s="41"/>
      <c r="J83" s="41"/>
      <c r="K83" s="4"/>
      <c r="O83" s="45"/>
      <c r="P83" s="45"/>
      <c r="Q83" s="45"/>
      <c r="R83" s="45"/>
      <c r="S83" s="41"/>
      <c r="T83" s="41"/>
      <c r="U83" s="41"/>
    </row>
    <row r="84" spans="1:21">
      <c r="A84" s="41">
        <v>5</v>
      </c>
      <c r="B84" s="42" t="s">
        <v>71</v>
      </c>
      <c r="C84" s="42"/>
      <c r="D84" s="41"/>
      <c r="E84" s="41"/>
      <c r="F84" s="41"/>
      <c r="G84" s="43"/>
      <c r="H84" s="41"/>
      <c r="I84" s="41"/>
      <c r="J84" s="41"/>
      <c r="K84" s="4"/>
      <c r="O84" s="41"/>
      <c r="P84" s="41"/>
      <c r="Q84" s="41"/>
      <c r="R84" s="41"/>
      <c r="S84" s="41"/>
      <c r="T84" s="41"/>
      <c r="U84" s="41"/>
    </row>
    <row r="85" spans="1:21">
      <c r="A85" s="41">
        <v>6</v>
      </c>
      <c r="B85" s="42" t="s">
        <v>104</v>
      </c>
      <c r="C85" s="42"/>
      <c r="D85" s="41"/>
      <c r="E85" s="41"/>
      <c r="F85" s="41"/>
      <c r="G85" s="43"/>
      <c r="H85" s="41"/>
      <c r="I85" s="41"/>
      <c r="J85" s="41"/>
      <c r="K85" s="4"/>
      <c r="O85" s="41"/>
      <c r="P85" s="41"/>
      <c r="Q85" s="41"/>
      <c r="R85" s="41"/>
      <c r="S85" s="41"/>
      <c r="T85" s="41"/>
      <c r="U85" s="41"/>
    </row>
    <row r="86" spans="1:21">
      <c r="A86" s="41">
        <v>7</v>
      </c>
      <c r="B86" s="42" t="s">
        <v>100</v>
      </c>
      <c r="C86" s="42"/>
      <c r="D86" s="41"/>
      <c r="E86" s="41"/>
      <c r="F86" s="41"/>
      <c r="G86" s="43"/>
      <c r="H86" s="41"/>
      <c r="I86" s="41"/>
      <c r="J86" s="41"/>
      <c r="K86" s="4"/>
      <c r="O86" s="41"/>
      <c r="P86" s="41"/>
      <c r="Q86" s="41"/>
      <c r="R86" s="41"/>
      <c r="S86" s="41"/>
      <c r="T86" s="41"/>
      <c r="U86" s="41"/>
    </row>
    <row r="87" spans="1:21">
      <c r="A87" s="41"/>
      <c r="B87" s="42"/>
      <c r="C87" s="42"/>
      <c r="D87" s="41"/>
      <c r="E87" s="41"/>
      <c r="F87" s="41"/>
      <c r="G87" s="43"/>
      <c r="H87" s="41"/>
      <c r="I87" s="41"/>
      <c r="J87" s="41"/>
      <c r="K87" s="4"/>
      <c r="O87" s="41"/>
      <c r="P87" s="41"/>
      <c r="Q87" s="41"/>
      <c r="R87" s="41"/>
      <c r="S87" s="41"/>
      <c r="T87" s="41"/>
      <c r="U87" s="41"/>
    </row>
    <row r="88" spans="1:21">
      <c r="A88" s="41"/>
      <c r="B88" s="42"/>
      <c r="C88" s="42"/>
      <c r="D88" s="41"/>
      <c r="E88" s="41"/>
      <c r="F88" s="41"/>
      <c r="G88" s="43"/>
      <c r="H88" s="41"/>
      <c r="I88" s="41"/>
      <c r="J88" s="41"/>
      <c r="K88" s="4"/>
      <c r="N88" s="46"/>
      <c r="O88" s="41"/>
      <c r="P88" s="41"/>
      <c r="Q88" s="41"/>
      <c r="R88" s="41"/>
      <c r="S88" s="41"/>
      <c r="T88" s="41"/>
      <c r="U88" s="41"/>
    </row>
  </sheetData>
  <sheetCalcPr fullCalcOnLoad="1"/>
  <phoneticPr fontId="3"/>
  <hyperlinks>
    <hyperlink ref="I2" r:id="rId1"/>
  </hyperlinks>
  <printOptions horizontalCentered="1"/>
  <pageMargins left="0.23622047244094491" right="0.23622047244094491" top="0.35433070866141736" bottom="0.35433070866141736" header="0.31496062992125984" footer="0.31496062992125984"/>
  <headerFooter>
    <oddFooter>&amp;C&amp;P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2016-01-12T14:23:53Z</dcterms:created>
  <dcterms:modified xsi:type="dcterms:W3CDTF">2017-02-01T09:19:34Z</dcterms:modified>
</cp:coreProperties>
</file>