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180" windowWidth="20730" windowHeight="8880" tabRatio="533"/>
  </bookViews>
  <sheets>
    <sheet name="Cue Sheet" sheetId="1" r:id="rId1"/>
  </sheets>
  <definedNames>
    <definedName name="_xlnm.Print_Area" localSheetId="0">'Cue Sheet'!$B$1:$I$97</definedName>
    <definedName name="_xlnm.Print_Titles" localSheetId="0">'Cue Sheet'!$1:$2</definedName>
  </definedNames>
  <calcPr calcId="145621"/>
</workbook>
</file>

<file path=xl/calcChain.xml><?xml version="1.0" encoding="utf-8"?>
<calcChain xmlns="http://schemas.openxmlformats.org/spreadsheetml/2006/main">
  <c r="C85" i="1" l="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D44" i="1"/>
  <c r="D45" i="1" s="1"/>
  <c r="D46" i="1" s="1"/>
  <c r="D47" i="1" s="1"/>
  <c r="D48" i="1" s="1"/>
  <c r="D49" i="1" s="1"/>
  <c r="D50" i="1" s="1"/>
  <c r="D51" i="1" s="1"/>
  <c r="D52" i="1" s="1"/>
  <c r="D53" i="1" s="1"/>
  <c r="C44" i="1"/>
  <c r="D43" i="1"/>
  <c r="C43" i="1"/>
  <c r="D42"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C5" i="1"/>
  <c r="B5" i="1"/>
  <c r="C4" i="1"/>
  <c r="B4" i="1"/>
  <c r="D54" i="1" l="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alcChain>
</file>

<file path=xl/sharedStrings.xml><?xml version="1.0" encoding="utf-8"?>
<sst xmlns="http://schemas.openxmlformats.org/spreadsheetml/2006/main" count="343" uniqueCount="186">
  <si>
    <t>No</t>
  </si>
  <si>
    <t>-</t>
  </si>
  <si>
    <r>
      <rPr>
        <sz val="11"/>
        <rFont val="ＭＳ Ｐゴシック"/>
        <family val="3"/>
        <charset val="128"/>
      </rPr>
      <t>市道</t>
    </r>
  </si>
  <si>
    <t>農道、市道</t>
    <rPh sb="0" eb="2">
      <t>ノウドウ</t>
    </rPh>
    <rPh sb="3" eb="5">
      <t>シドウ</t>
    </rPh>
    <phoneticPr fontId="5"/>
  </si>
  <si>
    <t>市道</t>
    <rPh sb="0" eb="2">
      <t>シドウ</t>
    </rPh>
    <phoneticPr fontId="5"/>
  </si>
  <si>
    <t>○</t>
    <phoneticPr fontId="5"/>
  </si>
  <si>
    <t>├直</t>
    <rPh sb="1" eb="2">
      <t>チョク</t>
    </rPh>
    <phoneticPr fontId="5"/>
  </si>
  <si>
    <t>↑直</t>
    <rPh sb="1" eb="2">
      <t>チョク</t>
    </rPh>
    <phoneticPr fontId="5"/>
  </si>
  <si>
    <r>
      <rPr>
        <sz val="10"/>
        <rFont val="ＭＳ Ｐゴシック"/>
        <family val="3"/>
        <charset val="128"/>
      </rPr>
      <t>┬左</t>
    </r>
  </si>
  <si>
    <t>○</t>
    <phoneticPr fontId="5"/>
  </si>
  <si>
    <t>「逗葉高校入口」</t>
    <rPh sb="1" eb="2">
      <t>ズ</t>
    </rPh>
    <rPh sb="2" eb="7">
      <t>ハコウコウイリグチ</t>
    </rPh>
    <phoneticPr fontId="5"/>
  </si>
  <si>
    <t>「柴町」</t>
  </si>
  <si>
    <t>金沢スポーツセンター前</t>
  </si>
  <si>
    <t>「八幡橋」</t>
  </si>
  <si>
    <t>「睦橋」</t>
  </si>
  <si>
    <t>「岩松」</t>
  </si>
  <si>
    <t>「広野一丁目」</t>
  </si>
  <si>
    <r>
      <rPr>
        <sz val="8"/>
        <rFont val="ＭＳ Ｐゴシック"/>
        <family val="3"/>
        <charset val="128"/>
      </rPr>
      <t>区間</t>
    </r>
  </si>
  <si>
    <r>
      <rPr>
        <sz val="8"/>
        <rFont val="ＭＳ Ｐゴシック"/>
        <family val="3"/>
        <charset val="128"/>
      </rPr>
      <t>総距離</t>
    </r>
  </si>
  <si>
    <r>
      <rPr>
        <sz val="8"/>
        <rFont val="ＭＳ Ｐゴシック"/>
        <family val="3"/>
        <charset val="128"/>
      </rPr>
      <t>進路</t>
    </r>
  </si>
  <si>
    <r>
      <rPr>
        <sz val="8"/>
        <rFont val="ＭＳ Ｐゴシック"/>
        <family val="3"/>
        <charset val="128"/>
      </rPr>
      <t>信号</t>
    </r>
  </si>
  <si>
    <r>
      <rPr>
        <sz val="9"/>
        <rFont val="ＭＳ Ｐゴシック"/>
        <family val="3"/>
        <charset val="128"/>
      </rPr>
      <t>路線</t>
    </r>
  </si>
  <si>
    <r>
      <rPr>
        <sz val="9"/>
        <rFont val="ＭＳ Ｐゴシック"/>
        <family val="3"/>
        <charset val="128"/>
      </rPr>
      <t>通過点他</t>
    </r>
  </si>
  <si>
    <r>
      <rPr>
        <sz val="9"/>
        <rFont val="ＭＳ Ｐゴシック"/>
        <family val="3"/>
        <charset val="128"/>
      </rPr>
      <t>備考</t>
    </r>
  </si>
  <si>
    <t>├右</t>
    <phoneticPr fontId="5"/>
  </si>
  <si>
    <t>左側</t>
    <rPh sb="0" eb="2">
      <t>ヒダリガワ</t>
    </rPh>
    <phoneticPr fontId="5"/>
  </si>
  <si>
    <t>県311</t>
    <phoneticPr fontId="5"/>
  </si>
  <si>
    <t>県24</t>
    <rPh sb="0" eb="1">
      <t>ケン</t>
    </rPh>
    <phoneticPr fontId="5"/>
  </si>
  <si>
    <t>市道</t>
    <phoneticPr fontId="5"/>
  </si>
  <si>
    <t>国16</t>
    <phoneticPr fontId="5"/>
  </si>
  <si>
    <t>国15</t>
    <phoneticPr fontId="5"/>
  </si>
  <si>
    <t>市道</t>
    <phoneticPr fontId="5"/>
  </si>
  <si>
    <t>国1</t>
    <phoneticPr fontId="5"/>
  </si>
  <si>
    <t>├右</t>
  </si>
  <si>
    <t>┬左</t>
  </si>
  <si>
    <t>┼右</t>
  </si>
  <si>
    <t>┬右</t>
  </si>
  <si>
    <t>┤左</t>
  </si>
  <si>
    <t>┼左</t>
  </si>
  <si>
    <t>┼右</t>
    <phoneticPr fontId="5"/>
  </si>
  <si>
    <t>市道</t>
    <phoneticPr fontId="5"/>
  </si>
  <si>
    <t>市道</t>
    <phoneticPr fontId="5"/>
  </si>
  <si>
    <t>一旦停止　神社入口</t>
    <phoneticPr fontId="5"/>
  </si>
  <si>
    <t>○</t>
  </si>
  <si>
    <t>中原街道</t>
    <phoneticPr fontId="5"/>
  </si>
  <si>
    <t>「向原」</t>
    <phoneticPr fontId="5"/>
  </si>
  <si>
    <t>中原街道</t>
  </si>
  <si>
    <t>中原街道</t>
    <phoneticPr fontId="5"/>
  </si>
  <si>
    <t>ななめ左、路面凍結時注意</t>
    <rPh sb="5" eb="7">
      <t>ロメン</t>
    </rPh>
    <rPh sb="7" eb="9">
      <t>トウケツ</t>
    </rPh>
    <rPh sb="9" eb="10">
      <t>ジ</t>
    </rPh>
    <rPh sb="10" eb="12">
      <t>チュウイ</t>
    </rPh>
    <phoneticPr fontId="5"/>
  </si>
  <si>
    <t>長後街道</t>
    <phoneticPr fontId="5"/>
  </si>
  <si>
    <t>「畠田橋西」</t>
  </si>
  <si>
    <t>平塚方面へ</t>
    <phoneticPr fontId="5"/>
  </si>
  <si>
    <t>橋渡る</t>
  </si>
  <si>
    <t>「西沖田」</t>
  </si>
  <si>
    <t>右角にセブンイレブン</t>
    <phoneticPr fontId="5"/>
  </si>
  <si>
    <t>市道</t>
    <phoneticPr fontId="5"/>
  </si>
  <si>
    <t>３つ目の信号の先、最初の十字路</t>
    <rPh sb="2" eb="3">
      <t>メ</t>
    </rPh>
    <rPh sb="4" eb="6">
      <t>シンゴウ</t>
    </rPh>
    <rPh sb="7" eb="8">
      <t>サキ</t>
    </rPh>
    <rPh sb="9" eb="11">
      <t>サイショ</t>
    </rPh>
    <rPh sb="12" eb="15">
      <t>ジュウジロ</t>
    </rPh>
    <phoneticPr fontId="5"/>
  </si>
  <si>
    <t>「ひらつか花アグリ入口」</t>
  </si>
  <si>
    <t>農道</t>
    <phoneticPr fontId="5"/>
  </si>
  <si>
    <t>県道に出る</t>
  </si>
  <si>
    <t>角に広川自治会館</t>
    <rPh sb="0" eb="1">
      <t>カド</t>
    </rPh>
    <rPh sb="2" eb="4">
      <t>ヒロカワ</t>
    </rPh>
    <rPh sb="4" eb="6">
      <t>ジチ</t>
    </rPh>
    <rPh sb="6" eb="8">
      <t>カイカン</t>
    </rPh>
    <phoneticPr fontId="5"/>
  </si>
  <si>
    <t>「国府新宿」</t>
  </si>
  <si>
    <t>「早川口」</t>
  </si>
  <si>
    <t>真鶴道路料金所手前分岐　旧道へ</t>
  </si>
  <si>
    <t>「東海岸町」</t>
  </si>
  <si>
    <t>一方通行。浜側迂回路で下田方面へ</t>
    <phoneticPr fontId="5"/>
  </si>
  <si>
    <t>側道</t>
    <phoneticPr fontId="5"/>
  </si>
  <si>
    <t>国道トンネルを迂回</t>
  </si>
  <si>
    <t>「魚見崎」バス停先ホテルニューアカオへ</t>
    <rPh sb="1" eb="2">
      <t>ウオ</t>
    </rPh>
    <rPh sb="2" eb="3">
      <t>ミ</t>
    </rPh>
    <rPh sb="3" eb="4">
      <t>サキ</t>
    </rPh>
    <rPh sb="7" eb="8">
      <t>テイ</t>
    </rPh>
    <phoneticPr fontId="5"/>
  </si>
  <si>
    <t>国道「赤根トンネル」を迂回</t>
  </si>
  <si>
    <t>サンハトヤの手前</t>
    <phoneticPr fontId="5"/>
  </si>
  <si>
    <t>足湯あり</t>
    <phoneticPr fontId="5"/>
  </si>
  <si>
    <t>「中伊豆ＢＰ入口」</t>
    <rPh sb="1" eb="4">
      <t>ナカイズ</t>
    </rPh>
    <rPh sb="6" eb="7">
      <t>イ</t>
    </rPh>
    <rPh sb="7" eb="8">
      <t>グチ</t>
    </rPh>
    <phoneticPr fontId="5"/>
  </si>
  <si>
    <t>「城ケ崎入口」</t>
    <rPh sb="1" eb="4">
      <t>ジョウガサキ</t>
    </rPh>
    <rPh sb="4" eb="6">
      <t>イリグチ</t>
    </rPh>
    <phoneticPr fontId="5"/>
  </si>
  <si>
    <t>角にライオンズマンション</t>
    <rPh sb="0" eb="1">
      <t>カド</t>
    </rPh>
    <phoneticPr fontId="5"/>
  </si>
  <si>
    <t>「東海岸町」</t>
    <phoneticPr fontId="5"/>
  </si>
  <si>
    <t>真鶴道路料金所</t>
    <phoneticPr fontId="5"/>
  </si>
  <si>
    <t>「早川口」</t>
    <phoneticPr fontId="5"/>
  </si>
  <si>
    <t>「本町」直進時、左折車両に注意</t>
    <phoneticPr fontId="5"/>
  </si>
  <si>
    <t>「新宿」</t>
    <rPh sb="1" eb="3">
      <t>シンジュク</t>
    </rPh>
    <phoneticPr fontId="5"/>
  </si>
  <si>
    <t>「大磯駅入口」</t>
    <rPh sb="1" eb="3">
      <t>オオイソ</t>
    </rPh>
    <rPh sb="3" eb="4">
      <t>エキ</t>
    </rPh>
    <rPh sb="4" eb="6">
      <t>イリグチ</t>
    </rPh>
    <phoneticPr fontId="5"/>
  </si>
  <si>
    <t>「渚橋」</t>
    <rPh sb="1" eb="2">
      <t>ナギサ</t>
    </rPh>
    <rPh sb="2" eb="3">
      <t>バシ</t>
    </rPh>
    <phoneticPr fontId="5"/>
  </si>
  <si>
    <t>手前一時停止直進</t>
    <phoneticPr fontId="5"/>
  </si>
  <si>
    <t>左角ファミリーマート</t>
    <phoneticPr fontId="5"/>
  </si>
  <si>
    <t>二段階右折</t>
    <phoneticPr fontId="5"/>
  </si>
  <si>
    <t>「夕照橋」</t>
  </si>
  <si>
    <t>「野島町」直進</t>
    <phoneticPr fontId="5"/>
  </si>
  <si>
    <t>野島公園前</t>
  </si>
  <si>
    <t>　</t>
    <phoneticPr fontId="5"/>
  </si>
  <si>
    <t>「野島公園駅」</t>
  </si>
  <si>
    <t>杉田方面</t>
    <phoneticPr fontId="5"/>
  </si>
  <si>
    <t>「イガイ根公園前」</t>
  </si>
  <si>
    <t>「金沢総合高校北側」</t>
  </si>
  <si>
    <t>「金沢総合高校入口」</t>
  </si>
  <si>
    <t>「中区役所前」</t>
  </si>
  <si>
    <t>「相生町一丁目」</t>
  </si>
  <si>
    <t>「市場」</t>
  </si>
  <si>
    <t>「中央市場入口」</t>
  </si>
  <si>
    <t>「滝の橋」信号を超えすぐの左折ポイント</t>
    <rPh sb="1" eb="2">
      <t>タキ</t>
    </rPh>
    <rPh sb="3" eb="4">
      <t>ハシ</t>
    </rPh>
    <rPh sb="5" eb="7">
      <t>シンゴウ</t>
    </rPh>
    <rPh sb="8" eb="9">
      <t>コ</t>
    </rPh>
    <rPh sb="13" eb="15">
      <t>サセツ</t>
    </rPh>
    <phoneticPr fontId="5"/>
  </si>
  <si>
    <t>「二ッ谷」</t>
  </si>
  <si>
    <t>新鶴見橋渡ってすぐ左折</t>
  </si>
  <si>
    <t>新鶴見小前</t>
  </si>
  <si>
    <t>「御幸跨線橋橋際」</t>
  </si>
  <si>
    <t>最初の信号</t>
    <phoneticPr fontId="5"/>
  </si>
  <si>
    <t>左サークルＫ</t>
    <rPh sb="0" eb="1">
      <t>ヒダリ</t>
    </rPh>
    <phoneticPr fontId="5"/>
  </si>
  <si>
    <t>「小杉御殿町」</t>
    <rPh sb="1" eb="3">
      <t>コスギ</t>
    </rPh>
    <rPh sb="3" eb="6">
      <t>ゴテンチョウ</t>
    </rPh>
    <phoneticPr fontId="5"/>
  </si>
  <si>
    <t>「地蔵尊前」</t>
    <phoneticPr fontId="5"/>
  </si>
  <si>
    <t>「下瀬谷坂下」</t>
    <phoneticPr fontId="5"/>
  </si>
  <si>
    <t>－</t>
  </si>
  <si>
    <t>Start: 等々力緑地公園内とどろきアリーナ前</t>
    <rPh sb="23" eb="24">
      <t>マエ</t>
    </rPh>
    <phoneticPr fontId="5"/>
  </si>
  <si>
    <t>06:00順次スタート
（6:30　撤収）　</t>
    <phoneticPr fontId="5"/>
  </si>
  <si>
    <t>神社角</t>
    <phoneticPr fontId="5"/>
  </si>
  <si>
    <t>県45</t>
    <phoneticPr fontId="5"/>
  </si>
  <si>
    <t>中原街道に出る</t>
  </si>
  <si>
    <t>「大塚原」</t>
  </si>
  <si>
    <t>「東方原」</t>
  </si>
  <si>
    <t>県45</t>
    <phoneticPr fontId="5"/>
  </si>
  <si>
    <t>○</t>
    <phoneticPr fontId="5"/>
  </si>
  <si>
    <t>市道</t>
    <phoneticPr fontId="5"/>
  </si>
  <si>
    <t>「南台交番前」約380ｍ先の路地</t>
    <phoneticPr fontId="5"/>
  </si>
  <si>
    <t>県18</t>
    <phoneticPr fontId="5"/>
  </si>
  <si>
    <t>県22</t>
    <phoneticPr fontId="5"/>
  </si>
  <si>
    <t>「和泉坂上」</t>
  </si>
  <si>
    <t>県22</t>
    <phoneticPr fontId="5"/>
  </si>
  <si>
    <t>県605</t>
    <phoneticPr fontId="5"/>
  </si>
  <si>
    <t>PC1　デイリーヤマザキ
平塚北豊田店</t>
    <phoneticPr fontId="5"/>
  </si>
  <si>
    <t>県62</t>
    <phoneticPr fontId="5"/>
  </si>
  <si>
    <t>「水神橋」渡り360ｍ先道なりに左折</t>
    <rPh sb="5" eb="6">
      <t>ワタ</t>
    </rPh>
    <rPh sb="11" eb="12">
      <t>サキ</t>
    </rPh>
    <rPh sb="12" eb="13">
      <t>ミチ</t>
    </rPh>
    <rPh sb="16" eb="18">
      <t>サセツ</t>
    </rPh>
    <phoneticPr fontId="5"/>
  </si>
  <si>
    <t>県63</t>
    <phoneticPr fontId="5"/>
  </si>
  <si>
    <t>国1</t>
    <phoneticPr fontId="5"/>
  </si>
  <si>
    <t>国135</t>
    <phoneticPr fontId="5"/>
  </si>
  <si>
    <t>Ｙ左</t>
  </si>
  <si>
    <t>国135</t>
    <phoneticPr fontId="5"/>
  </si>
  <si>
    <t>側道、国135</t>
    <phoneticPr fontId="5"/>
  </si>
  <si>
    <t>側道、国135</t>
    <phoneticPr fontId="5"/>
  </si>
  <si>
    <t>「網代」→国道「新網代トンネル」を迂回</t>
    <phoneticPr fontId="5"/>
  </si>
  <si>
    <t>市道、国135</t>
    <phoneticPr fontId="5"/>
  </si>
  <si>
    <t>県12</t>
    <phoneticPr fontId="5"/>
  </si>
  <si>
    <r>
      <rPr>
        <sz val="10"/>
        <color indexed="8"/>
        <rFont val="ＭＳ Ｐゴシック"/>
        <family val="3"/>
        <charset val="128"/>
        <scheme val="major"/>
      </rPr>
      <t>「大川橋」</t>
    </r>
  </si>
  <si>
    <t>県351</t>
    <rPh sb="0" eb="1">
      <t>ケン</t>
    </rPh>
    <phoneticPr fontId="5"/>
  </si>
  <si>
    <t>県111</t>
    <rPh sb="0" eb="1">
      <t>ケン</t>
    </rPh>
    <phoneticPr fontId="5"/>
  </si>
  <si>
    <r>
      <rPr>
        <sz val="10"/>
        <color indexed="8"/>
        <rFont val="ＭＳ Ｐゴシック"/>
        <family val="3"/>
        <charset val="128"/>
        <scheme val="major"/>
      </rPr>
      <t>「池入口」看板あり</t>
    </r>
    <rPh sb="1" eb="2">
      <t>イケ</t>
    </rPh>
    <rPh sb="2" eb="3">
      <t>イ</t>
    </rPh>
    <rPh sb="3" eb="4">
      <t>クチ</t>
    </rPh>
    <rPh sb="5" eb="7">
      <t>カンバン</t>
    </rPh>
    <phoneticPr fontId="5"/>
  </si>
  <si>
    <t>国135</t>
    <rPh sb="0" eb="1">
      <t>コク</t>
    </rPh>
    <phoneticPr fontId="5"/>
  </si>
  <si>
    <r>
      <rPr>
        <sz val="10"/>
        <color indexed="8"/>
        <rFont val="ＭＳ Ｐゴシック"/>
        <family val="3"/>
        <charset val="128"/>
        <scheme val="major"/>
      </rPr>
      <t>「中大見口」</t>
    </r>
    <rPh sb="1" eb="2">
      <t>ナカ</t>
    </rPh>
    <rPh sb="2" eb="5">
      <t>オオミクチ</t>
    </rPh>
    <phoneticPr fontId="5"/>
  </si>
  <si>
    <t>県109</t>
    <rPh sb="0" eb="1">
      <t>ケン</t>
    </rPh>
    <phoneticPr fontId="5"/>
  </si>
  <si>
    <t>県109、国135</t>
    <rPh sb="0" eb="1">
      <t>ケン</t>
    </rPh>
    <rPh sb="5" eb="6">
      <t>コク</t>
    </rPh>
    <phoneticPr fontId="5"/>
  </si>
  <si>
    <t>国1、市道</t>
    <rPh sb="0" eb="1">
      <t>コク</t>
    </rPh>
    <rPh sb="3" eb="5">
      <t>シドウ</t>
    </rPh>
    <phoneticPr fontId="5"/>
  </si>
  <si>
    <t>国1</t>
    <rPh sb="0" eb="1">
      <t>コク</t>
    </rPh>
    <phoneticPr fontId="5"/>
  </si>
  <si>
    <t>国134</t>
    <rPh sb="0" eb="1">
      <t>コク</t>
    </rPh>
    <phoneticPr fontId="5"/>
  </si>
  <si>
    <t>┼右</t>
    <phoneticPr fontId="5"/>
  </si>
  <si>
    <t>県207、国134</t>
    <rPh sb="0" eb="1">
      <t>ケン</t>
    </rPh>
    <rPh sb="5" eb="6">
      <t>コク</t>
    </rPh>
    <phoneticPr fontId="5"/>
  </si>
  <si>
    <t>県217</t>
    <rPh sb="0" eb="1">
      <t>ケン</t>
    </rPh>
    <phoneticPr fontId="5"/>
  </si>
  <si>
    <r>
      <rPr>
        <sz val="10"/>
        <color indexed="8"/>
        <rFont val="ＭＳ Ｐゴシック"/>
        <family val="3"/>
        <charset val="128"/>
        <scheme val="major"/>
      </rPr>
      <t>「湘南国際村秋谷入口」</t>
    </r>
    <rPh sb="1" eb="3">
      <t>ショウナン</t>
    </rPh>
    <rPh sb="3" eb="5">
      <t>コクサイ</t>
    </rPh>
    <rPh sb="5" eb="6">
      <t>ムラ</t>
    </rPh>
    <rPh sb="6" eb="8">
      <t>アキヤ</t>
    </rPh>
    <rPh sb="8" eb="10">
      <t>イリグチ</t>
    </rPh>
    <phoneticPr fontId="5"/>
  </si>
  <si>
    <r>
      <rPr>
        <sz val="10"/>
        <color indexed="8"/>
        <rFont val="ＭＳ Ｐゴシック"/>
        <family val="3"/>
        <charset val="128"/>
        <scheme val="major"/>
      </rPr>
      <t>「南郷トンネル入口」</t>
    </r>
  </si>
  <si>
    <r>
      <rPr>
        <sz val="10"/>
        <color indexed="8"/>
        <rFont val="ＭＳ Ｐゴシック"/>
        <family val="3"/>
        <charset val="128"/>
        <scheme val="major"/>
      </rPr>
      <t>「南郷」</t>
    </r>
  </si>
  <si>
    <t>国409</t>
    <rPh sb="0" eb="1">
      <t>コク</t>
    </rPh>
    <phoneticPr fontId="5"/>
  </si>
  <si>
    <t>キューシートのレイアウト変更、補足追加修正等はご自身で行ってください。</t>
  </si>
  <si>
    <r>
      <rPr>
        <sz val="9"/>
        <rFont val="ＭＳ Ｐゴシック"/>
        <family val="3"/>
        <charset val="128"/>
      </rPr>
      <t>キューシート、地図等は予告なく変更される場合があります、最新版をお使いください</t>
    </r>
  </si>
  <si>
    <r>
      <rPr>
        <sz val="9"/>
        <rFont val="ＭＳ Ｐゴシック"/>
        <family val="3"/>
        <charset val="128"/>
      </rPr>
      <t>ブリーフィングで変更箇所をお知らせする場合もあります、筆記用具はご持参ください。</t>
    </r>
  </si>
  <si>
    <r>
      <rPr>
        <sz val="9"/>
        <rFont val="ＭＳ Ｐゴシック"/>
        <family val="3"/>
        <charset val="128"/>
      </rPr>
      <t>スタート前までに必ずキューシートを理解してください、わかりにくい場合は参考地図をご覧ください。</t>
    </r>
  </si>
  <si>
    <r>
      <rPr>
        <sz val="9"/>
        <rFont val="ＭＳ Ｐゴシック"/>
        <family val="3"/>
        <charset val="128"/>
      </rPr>
      <t>フィニッシュ後はゴール受付けをされないと認定処理ができません。</t>
    </r>
  </si>
  <si>
    <t>途中リタイヤされたら速やかに連絡ください。</t>
    <phoneticPr fontId="5"/>
  </si>
  <si>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5"/>
  </si>
  <si>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5"/>
  </si>
  <si>
    <r>
      <t>当日出走できなくなった場合は、スタート時間前までにメールにて</t>
    </r>
    <r>
      <rPr>
        <sz val="9"/>
        <rFont val="Arial"/>
        <family val="2"/>
      </rPr>
      <t>DNS</t>
    </r>
    <r>
      <rPr>
        <sz val="9"/>
        <rFont val="ＭＳ Ｐゴシック"/>
        <family val="3"/>
        <charset val="128"/>
      </rPr>
      <t>連絡をください。</t>
    </r>
    <rPh sb="0" eb="2">
      <t>トウジツ</t>
    </rPh>
    <rPh sb="2" eb="4">
      <t>シュッソウ</t>
    </rPh>
    <rPh sb="11" eb="13">
      <t>バアイ</t>
    </rPh>
    <rPh sb="19" eb="21">
      <t>ジカン</t>
    </rPh>
    <rPh sb="21" eb="22">
      <t>マエ</t>
    </rPh>
    <rPh sb="33" eb="35">
      <t>レンラク</t>
    </rPh>
    <phoneticPr fontId="5"/>
  </si>
  <si>
    <r>
      <rPr>
        <sz val="9"/>
        <rFont val="ＭＳ Ｐゴシック"/>
        <family val="3"/>
        <charset val="128"/>
      </rPr>
      <t>ゴール受付に</t>
    </r>
    <r>
      <rPr>
        <sz val="9"/>
        <rFont val="Arial"/>
        <family val="2"/>
      </rPr>
      <t>2:30</t>
    </r>
    <r>
      <rPr>
        <sz val="9"/>
        <rFont val="ＭＳ Ｐゴシック"/>
        <family val="3"/>
        <charset val="128"/>
      </rPr>
      <t>までに来られない方、連絡のない方は</t>
    </r>
    <r>
      <rPr>
        <sz val="9"/>
        <rFont val="Arial"/>
        <family val="2"/>
      </rPr>
      <t>DNF</t>
    </r>
    <r>
      <rPr>
        <sz val="9"/>
        <rFont val="ＭＳ Ｐゴシック"/>
        <family val="3"/>
        <charset val="128"/>
      </rPr>
      <t>とします。</t>
    </r>
    <phoneticPr fontId="5"/>
  </si>
  <si>
    <r>
      <rPr>
        <b/>
        <sz val="10"/>
        <color rgb="FFFF0000"/>
        <rFont val="ＭＳ Ｐゴシック"/>
        <family val="3"/>
        <charset val="128"/>
      </rPr>
      <t>リンク先（ルートラボのデータ）はあくまでも参考情報です。使用の際は、以下の点、特にご注意ください・地図の情報は最新のものではない場合があります。・</t>
    </r>
    <r>
      <rPr>
        <b/>
        <sz val="10"/>
        <color rgb="FFFF0000"/>
        <rFont val="Arial"/>
        <family val="2"/>
      </rPr>
      <t>JavaScript</t>
    </r>
    <r>
      <rPr>
        <b/>
        <sz val="10"/>
        <color rgb="FFFF0000"/>
        <rFont val="ＭＳ Ｐゴシック"/>
        <family val="3"/>
        <charset val="128"/>
      </rPr>
      <t>版の表示においては距離が</t>
    </r>
    <r>
      <rPr>
        <b/>
        <sz val="10"/>
        <color rgb="FFFF0000"/>
        <rFont val="Arial"/>
        <family val="2"/>
      </rPr>
      <t>km</t>
    </r>
    <r>
      <rPr>
        <b/>
        <sz val="10"/>
        <color rgb="FFFF0000"/>
        <rFont val="ＭＳ Ｐゴシック"/>
        <family val="3"/>
        <charset val="128"/>
      </rPr>
      <t>レベルで異なる場合があります。なお、ルートラボについての質問は一切受け付けませんので、その点ご了承ください。</t>
    </r>
    <phoneticPr fontId="5"/>
  </si>
  <si>
    <t>折返し</t>
    <rPh sb="0" eb="1">
      <t>オ</t>
    </rPh>
    <rPh sb="1" eb="2">
      <t>カエ</t>
    </rPh>
    <phoneticPr fontId="5"/>
  </si>
  <si>
    <t>http://yahoo.jp/i-nSzvK</t>
    <phoneticPr fontId="5"/>
  </si>
  <si>
    <t>市道、国1</t>
    <rPh sb="0" eb="2">
      <t>シドウ</t>
    </rPh>
    <rPh sb="3" eb="4">
      <t>コク</t>
    </rPh>
    <phoneticPr fontId="5"/>
  </si>
  <si>
    <t>正面</t>
    <rPh sb="0" eb="2">
      <t>ショウメン</t>
    </rPh>
    <phoneticPr fontId="5"/>
  </si>
  <si>
    <t>http://yahoo.jp/oWKhlJ</t>
    <phoneticPr fontId="5"/>
  </si>
  <si>
    <t>PC3　セブンイレブン横須賀林５丁目店</t>
    <rPh sb="18" eb="19">
      <t>テン</t>
    </rPh>
    <phoneticPr fontId="5"/>
  </si>
  <si>
    <t>トンネル内歩道走行推奨</t>
    <rPh sb="9" eb="11">
      <t>スイショウ</t>
    </rPh>
    <phoneticPr fontId="5"/>
  </si>
  <si>
    <t>GOAL　ローソン武蔵中原北口店</t>
    <rPh sb="9" eb="13">
      <t>ムサシナカハラ</t>
    </rPh>
    <rPh sb="13" eb="15">
      <t>キタグチ</t>
    </rPh>
    <rPh sb="15" eb="16">
      <t>テン</t>
    </rPh>
    <phoneticPr fontId="5"/>
  </si>
  <si>
    <r>
      <t xml:space="preserve">ゴール受付：ジョナサン武蔵中原店
</t>
    </r>
    <r>
      <rPr>
        <sz val="10"/>
        <color rgb="FFFF0000"/>
        <rFont val="ＭＳ Ｐゴシック"/>
        <family val="3"/>
        <charset val="128"/>
      </rPr>
      <t>交差点高架下のジョナサンで受付します。
店のご厚意で使用していますので飲食協力をよろしくお願いします。</t>
    </r>
    <rPh sb="11" eb="15">
      <t>ムサシナカハラ</t>
    </rPh>
    <rPh sb="15" eb="16">
      <t>テン</t>
    </rPh>
    <rPh sb="17" eb="20">
      <t>コウサテン</t>
    </rPh>
    <rPh sb="20" eb="23">
      <t>コウカシタ</t>
    </rPh>
    <rPh sb="30" eb="32">
      <t>ウケツケ</t>
    </rPh>
    <phoneticPr fontId="5"/>
  </si>
  <si>
    <t>※Open 15：00～Close 2/19　02：00</t>
    <phoneticPr fontId="5"/>
  </si>
  <si>
    <r>
      <t>BRM218</t>
    </r>
    <r>
      <rPr>
        <sz val="9"/>
        <rFont val="ＭＳ ゴシック"/>
        <family val="3"/>
        <charset val="128"/>
      </rPr>
      <t>東京</t>
    </r>
    <r>
      <rPr>
        <sz val="9"/>
        <rFont val="Arial"/>
        <family val="2"/>
      </rPr>
      <t xml:space="preserve">300km </t>
    </r>
    <r>
      <rPr>
        <sz val="9"/>
        <rFont val="ＭＳ ゴシック"/>
        <family val="3"/>
        <charset val="128"/>
      </rPr>
      <t>満喫相模湾</t>
    </r>
    <rPh sb="14" eb="16">
      <t>マンキツ</t>
    </rPh>
    <rPh sb="16" eb="18">
      <t>サガミ</t>
    </rPh>
    <rPh sb="18" eb="19">
      <t>ワン</t>
    </rPh>
    <phoneticPr fontId="5"/>
  </si>
  <si>
    <t>※Open 07：23～Close 09：21</t>
    <phoneticPr fontId="5"/>
  </si>
  <si>
    <t>※Open 09：46～Close 14：32</t>
    <phoneticPr fontId="5"/>
  </si>
  <si>
    <t>※Open 13：14～Close 22：12</t>
    <phoneticPr fontId="5"/>
  </si>
  <si>
    <t>「岡崎道ヶ坪」信号通過後最初の十字路</t>
    <phoneticPr fontId="5"/>
  </si>
  <si>
    <r>
      <t xml:space="preserve">※オープン、クローズ時間
</t>
    </r>
    <r>
      <rPr>
        <sz val="9"/>
        <rFont val="Arial"/>
        <family val="2"/>
      </rPr>
      <t>20:00</t>
    </r>
    <r>
      <rPr>
        <sz val="9"/>
        <rFont val="ＭＳ Ｐゴシック"/>
        <family val="3"/>
        <charset val="128"/>
      </rPr>
      <t>～</t>
    </r>
    <r>
      <rPr>
        <sz val="9"/>
        <rFont val="Arial"/>
        <family val="2"/>
      </rPr>
      <t>2/19</t>
    </r>
    <r>
      <rPr>
        <sz val="9"/>
        <rFont val="ＭＳ Ｐゴシック"/>
        <family val="3"/>
        <charset val="128"/>
      </rPr>
      <t>　</t>
    </r>
    <r>
      <rPr>
        <sz val="9"/>
        <rFont val="Arial"/>
        <family val="2"/>
      </rPr>
      <t>02:30</t>
    </r>
    <phoneticPr fontId="5"/>
  </si>
  <si>
    <t>市道、県112</t>
    <rPh sb="3" eb="4">
      <t>ケン</t>
    </rPh>
    <phoneticPr fontId="5"/>
  </si>
  <si>
    <t>PC2　セブンイレブン伊東八幡野店</t>
    <rPh sb="11" eb="13">
      <t>イトウ</t>
    </rPh>
    <rPh sb="13" eb="15">
      <t>ヤハタ</t>
    </rPh>
    <rPh sb="15" eb="16">
      <t>ノ</t>
    </rPh>
    <rPh sb="16" eb="17">
      <t>テン</t>
    </rPh>
    <phoneticPr fontId="5"/>
  </si>
  <si>
    <r>
      <t>Ver4.2 (2017/2/9</t>
    </r>
    <r>
      <rPr>
        <sz val="10"/>
        <rFont val="ＭＳ Ｐゴシック"/>
        <family val="3"/>
        <charset val="128"/>
      </rPr>
      <t>）</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</si>
</sst>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吀"/>
    <numFmt numFmtId="178" formatCode="0.0_ "/>
    <numFmt numFmtId="179" formatCode="#,##0.0;[Red]\-#,##0.0"/>
  </numFmts>
  <fonts count="24">
    <font>
      <sz val="11"/>
      <color indexed="8"/>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1"/>
      <name val="Arial"/>
      <family val="2"/>
    </font>
    <font>
      <sz val="10"/>
      <name val="Arial"/>
      <family val="2"/>
    </font>
    <font>
      <sz val="12"/>
      <name val="Arial"/>
      <family val="2"/>
    </font>
    <font>
      <sz val="14"/>
      <name val="Arial"/>
      <family val="2"/>
    </font>
    <font>
      <sz val="9"/>
      <name val="Arial"/>
      <family val="2"/>
    </font>
    <font>
      <sz val="9"/>
      <name val="ＭＳ ゴシック"/>
      <family val="3"/>
      <charset val="128"/>
    </font>
    <font>
      <sz val="8"/>
      <name val="Arial"/>
      <family val="2"/>
    </font>
    <font>
      <sz val="8"/>
      <name val="ＭＳ Ｐゴシック"/>
      <family val="3"/>
      <charset val="128"/>
    </font>
    <font>
      <sz val="9"/>
      <name val="ＭＳ Ｐゴシック"/>
      <family val="3"/>
      <charset val="128"/>
    </font>
    <font>
      <sz val="10"/>
      <name val="ＭＳ Ｐゴシック"/>
      <family val="3"/>
      <charset val="128"/>
      <scheme val="major"/>
    </font>
    <font>
      <b/>
      <sz val="10"/>
      <name val="ＭＳ Ｐゴシック"/>
      <family val="3"/>
      <charset val="128"/>
      <scheme val="major"/>
    </font>
    <font>
      <sz val="10"/>
      <color indexed="8"/>
      <name val="ＭＳ Ｐゴシック"/>
      <family val="3"/>
      <charset val="128"/>
      <scheme val="major"/>
    </font>
    <font>
      <b/>
      <sz val="10"/>
      <color rgb="FFFF0000"/>
      <name val="Arial"/>
      <family val="2"/>
    </font>
    <font>
      <b/>
      <sz val="10"/>
      <color rgb="FFFF0000"/>
      <name val="ＭＳ Ｐゴシック"/>
      <family val="3"/>
      <charset val="128"/>
    </font>
    <font>
      <b/>
      <sz val="9"/>
      <color rgb="FFFF0000"/>
      <name val="ＭＳ Ｐゴシック"/>
      <family val="3"/>
      <charset val="128"/>
    </font>
    <font>
      <sz val="10"/>
      <color rgb="FFFF0000"/>
      <name val="ＭＳ Ｐゴシック"/>
      <family val="3"/>
      <charset val="128"/>
    </font>
    <font>
      <sz val="11"/>
      <color theme="0"/>
      <name val="Arial"/>
      <family val="2"/>
    </font>
    <font>
      <sz val="10"/>
      <color rgb="FFFF0000"/>
      <name val="ＭＳ Ｐゴシック"/>
      <family val="3"/>
      <charset val="128"/>
      <scheme val="major"/>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5">
    <xf numFmtId="0" fontId="0" fillId="0" borderId="0">
      <alignment vertical="center"/>
    </xf>
    <xf numFmtId="0" fontId="4" fillId="0" borderId="0">
      <alignment vertical="center"/>
    </xf>
    <xf numFmtId="0" fontId="2" fillId="0" borderId="0" applyNumberFormat="0" applyFill="0" applyBorder="0" applyProtection="0">
      <alignment vertical="center"/>
    </xf>
    <xf numFmtId="38" fontId="4" fillId="0" borderId="0" applyFont="0" applyFill="0" applyBorder="0" applyAlignment="0" applyProtection="0">
      <alignment vertical="center"/>
    </xf>
    <xf numFmtId="0" fontId="1" fillId="0" borderId="0">
      <alignment vertical="center"/>
    </xf>
  </cellStyleXfs>
  <cellXfs count="73">
    <xf numFmtId="0" fontId="0" fillId="0" borderId="0" xfId="0">
      <alignment vertical="center"/>
    </xf>
    <xf numFmtId="176" fontId="6" fillId="0" borderId="0" xfId="4" applyNumberFormat="1" applyFont="1" applyBorder="1" applyAlignment="1">
      <alignment horizontal="center" vertical="center"/>
    </xf>
    <xf numFmtId="0" fontId="6" fillId="0" borderId="0" xfId="0" applyFont="1">
      <alignment vertical="center"/>
    </xf>
    <xf numFmtId="0" fontId="6" fillId="0" borderId="0" xfId="0" applyFont="1" applyBorder="1">
      <alignment vertical="center"/>
    </xf>
    <xf numFmtId="0" fontId="6" fillId="0" borderId="1" xfId="4" applyFont="1" applyFill="1" applyBorder="1" applyAlignment="1">
      <alignment horizontal="center" vertical="center"/>
    </xf>
    <xf numFmtId="176" fontId="6" fillId="0" borderId="1" xfId="4" applyNumberFormat="1" applyFont="1" applyBorder="1" applyAlignment="1">
      <alignment horizontal="center" vertical="center"/>
    </xf>
    <xf numFmtId="0" fontId="6" fillId="0" borderId="0" xfId="0" applyFont="1" applyFill="1">
      <alignment vertical="center"/>
    </xf>
    <xf numFmtId="0" fontId="6" fillId="0" borderId="0" xfId="4" applyFont="1" applyAlignment="1">
      <alignment horizontal="right" vertical="center"/>
    </xf>
    <xf numFmtId="0" fontId="6" fillId="0" borderId="0" xfId="1" applyFont="1">
      <alignment vertical="center"/>
    </xf>
    <xf numFmtId="0" fontId="7" fillId="0" borderId="0" xfId="0" applyFont="1">
      <alignment vertical="center"/>
    </xf>
    <xf numFmtId="0" fontId="7" fillId="0" borderId="0" xfId="1" applyFont="1">
      <alignment vertical="center"/>
    </xf>
    <xf numFmtId="176" fontId="7" fillId="0" borderId="0" xfId="4"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4" applyFont="1" applyFill="1" applyAlignment="1">
      <alignment horizontal="right" vertical="center"/>
    </xf>
    <xf numFmtId="0" fontId="6" fillId="0" borderId="0" xfId="0" applyFont="1" applyAlignment="1">
      <alignment vertical="center"/>
    </xf>
    <xf numFmtId="0" fontId="9" fillId="0" borderId="0" xfId="1" applyFont="1" applyAlignment="1">
      <alignment vertical="center"/>
    </xf>
    <xf numFmtId="0" fontId="2" fillId="0" borderId="0" xfId="2">
      <alignment vertical="center"/>
    </xf>
    <xf numFmtId="176" fontId="6" fillId="0" borderId="0" xfId="0" applyNumberFormat="1" applyFont="1">
      <alignment vertical="center"/>
    </xf>
    <xf numFmtId="179" fontId="6" fillId="0" borderId="0" xfId="3" applyNumberFormat="1" applyFont="1">
      <alignment vertical="center"/>
    </xf>
    <xf numFmtId="176" fontId="10" fillId="0" borderId="0" xfId="4" applyNumberFormat="1" applyFont="1" applyBorder="1" applyAlignment="1">
      <alignment horizontal="left" vertical="center"/>
    </xf>
    <xf numFmtId="0" fontId="12" fillId="3" borderId="1" xfId="4" applyNumberFormat="1" applyFont="1" applyFill="1" applyBorder="1" applyAlignment="1">
      <alignment horizontal="right" vertical="center"/>
    </xf>
    <xf numFmtId="0" fontId="12" fillId="3" borderId="1" xfId="4" applyFont="1" applyFill="1" applyBorder="1" applyAlignment="1">
      <alignment horizontal="center" vertical="center"/>
    </xf>
    <xf numFmtId="177" fontId="12" fillId="3" borderId="1" xfId="4" applyNumberFormat="1" applyFont="1" applyFill="1" applyBorder="1" applyAlignment="1">
      <alignment horizontal="center" vertical="center"/>
    </xf>
    <xf numFmtId="176" fontId="12" fillId="3" borderId="1" xfId="4" applyNumberFormat="1" applyFont="1" applyFill="1" applyBorder="1" applyAlignment="1">
      <alignment horizontal="center" vertical="center"/>
    </xf>
    <xf numFmtId="0" fontId="10" fillId="3" borderId="1" xfId="4" applyFont="1" applyFill="1" applyBorder="1" applyAlignment="1">
      <alignment horizontal="center" vertical="center" shrinkToFit="1"/>
    </xf>
    <xf numFmtId="0" fontId="10" fillId="3" borderId="1" xfId="4" applyNumberFormat="1" applyFont="1" applyFill="1" applyBorder="1" applyAlignment="1">
      <alignment horizontal="left" vertical="center"/>
    </xf>
    <xf numFmtId="0" fontId="10" fillId="3" borderId="1" xfId="4" applyFont="1" applyFill="1" applyBorder="1" applyAlignment="1">
      <alignment horizontal="left" vertical="center"/>
    </xf>
    <xf numFmtId="0" fontId="7" fillId="2" borderId="1" xfId="4" applyFont="1" applyFill="1" applyBorder="1" applyAlignment="1">
      <alignment horizontal="right" vertical="center"/>
    </xf>
    <xf numFmtId="178" fontId="8" fillId="2" borderId="1" xfId="4" applyNumberFormat="1" applyFont="1" applyFill="1" applyBorder="1" applyAlignment="1">
      <alignment horizontal="center" vertical="center"/>
    </xf>
    <xf numFmtId="177" fontId="8" fillId="2" borderId="1" xfId="4" applyNumberFormat="1" applyFont="1" applyFill="1" applyBorder="1" applyAlignment="1">
      <alignment horizontal="center" vertical="center"/>
    </xf>
    <xf numFmtId="1" fontId="7" fillId="0" borderId="3" xfId="4" applyNumberFormat="1" applyFont="1" applyFill="1" applyBorder="1" applyAlignment="1">
      <alignment horizontal="right" vertical="center"/>
    </xf>
    <xf numFmtId="176" fontId="8" fillId="0" borderId="3" xfId="4" applyNumberFormat="1" applyFont="1" applyFill="1" applyBorder="1" applyAlignment="1">
      <alignment horizontal="center" vertical="center"/>
    </xf>
    <xf numFmtId="177" fontId="8" fillId="0" borderId="3" xfId="4" applyNumberFormat="1" applyFont="1" applyFill="1" applyBorder="1" applyAlignment="1">
      <alignment horizontal="center" vertical="center"/>
    </xf>
    <xf numFmtId="176" fontId="8" fillId="0" borderId="5" xfId="4" applyNumberFormat="1" applyFont="1" applyFill="1" applyBorder="1" applyAlignment="1">
      <alignment horizontal="center" vertical="center"/>
    </xf>
    <xf numFmtId="177" fontId="8" fillId="0" borderId="5" xfId="4" applyNumberFormat="1" applyFont="1" applyFill="1" applyBorder="1" applyAlignment="1">
      <alignment horizontal="center" vertical="center"/>
    </xf>
    <xf numFmtId="1" fontId="7" fillId="4" borderId="3" xfId="4" applyNumberFormat="1" applyFont="1" applyFill="1" applyBorder="1" applyAlignment="1">
      <alignment horizontal="right" vertical="center"/>
    </xf>
    <xf numFmtId="176" fontId="8" fillId="4" borderId="3" xfId="4" applyNumberFormat="1" applyFont="1" applyFill="1" applyBorder="1" applyAlignment="1">
      <alignment horizontal="center" vertical="center"/>
    </xf>
    <xf numFmtId="177" fontId="8" fillId="4" borderId="3" xfId="4" applyNumberFormat="1" applyFont="1" applyFill="1" applyBorder="1" applyAlignment="1">
      <alignment horizontal="center" vertical="center"/>
    </xf>
    <xf numFmtId="0" fontId="15" fillId="2" borderId="1" xfId="4" applyFont="1" applyFill="1" applyBorder="1" applyAlignment="1">
      <alignment horizontal="center" vertical="center"/>
    </xf>
    <xf numFmtId="176" fontId="15" fillId="2" borderId="1" xfId="4" applyNumberFormat="1" applyFont="1" applyFill="1" applyBorder="1" applyAlignment="1">
      <alignment horizontal="center" vertical="center"/>
    </xf>
    <xf numFmtId="0" fontId="15" fillId="2" borderId="1" xfId="4" applyFont="1" applyFill="1" applyBorder="1" applyAlignment="1">
      <alignment horizontal="center" vertical="center" shrinkToFit="1"/>
    </xf>
    <xf numFmtId="0" fontId="16" fillId="2" borderId="1" xfId="4" applyNumberFormat="1" applyFont="1" applyFill="1" applyBorder="1" applyAlignment="1">
      <alignment horizontal="left" vertical="center" wrapText="1"/>
    </xf>
    <xf numFmtId="0" fontId="15" fillId="4" borderId="1" xfId="4" applyFont="1" applyFill="1" applyBorder="1" applyAlignment="1">
      <alignment horizontal="left" vertical="center" wrapText="1"/>
    </xf>
    <xf numFmtId="177" fontId="15" fillId="0" borderId="3" xfId="4" applyNumberFormat="1" applyFont="1" applyFill="1" applyBorder="1" applyAlignment="1">
      <alignment horizontal="center" vertical="center"/>
    </xf>
    <xf numFmtId="176" fontId="15" fillId="0" borderId="3" xfId="4" applyNumberFormat="1" applyFont="1" applyFill="1" applyBorder="1" applyAlignment="1">
      <alignment horizontal="center" vertical="center"/>
    </xf>
    <xf numFmtId="176" fontId="15" fillId="0" borderId="3" xfId="4" applyNumberFormat="1" applyFont="1" applyFill="1" applyBorder="1" applyAlignment="1">
      <alignment horizontal="center" vertical="center" shrinkToFit="1"/>
    </xf>
    <xf numFmtId="176" fontId="15" fillId="0" borderId="1" xfId="4" applyNumberFormat="1" applyFont="1" applyFill="1" applyBorder="1" applyAlignment="1">
      <alignment horizontal="center" vertical="center" shrinkToFit="1"/>
    </xf>
    <xf numFmtId="176" fontId="15" fillId="0" borderId="2" xfId="4" applyNumberFormat="1" applyFont="1" applyFill="1" applyBorder="1" applyAlignment="1">
      <alignment horizontal="center" vertical="center"/>
    </xf>
    <xf numFmtId="176" fontId="15" fillId="0" borderId="5" xfId="4" applyNumberFormat="1" applyFont="1" applyFill="1" applyBorder="1" applyAlignment="1">
      <alignment horizontal="left" vertical="center" shrinkToFit="1"/>
    </xf>
    <xf numFmtId="176" fontId="15" fillId="0" borderId="6" xfId="4" applyNumberFormat="1" applyFont="1" applyFill="1" applyBorder="1" applyAlignment="1">
      <alignment horizontal="center" vertical="center"/>
    </xf>
    <xf numFmtId="177" fontId="15" fillId="4" borderId="3" xfId="4" applyNumberFormat="1" applyFont="1" applyFill="1" applyBorder="1" applyAlignment="1">
      <alignment horizontal="center" vertical="center"/>
    </xf>
    <xf numFmtId="176" fontId="15" fillId="4" borderId="3" xfId="4" applyNumberFormat="1" applyFont="1" applyFill="1" applyBorder="1" applyAlignment="1">
      <alignment horizontal="center" vertical="center"/>
    </xf>
    <xf numFmtId="176" fontId="15" fillId="4" borderId="3" xfId="4" applyNumberFormat="1" applyFont="1" applyFill="1" applyBorder="1" applyAlignment="1">
      <alignment horizontal="center" vertical="center" shrinkToFit="1"/>
    </xf>
    <xf numFmtId="0" fontId="10" fillId="0" borderId="0" xfId="0" applyFont="1">
      <alignment vertical="center"/>
    </xf>
    <xf numFmtId="0" fontId="14" fillId="0" borderId="0" xfId="0" applyFont="1">
      <alignment vertical="center"/>
    </xf>
    <xf numFmtId="0" fontId="10" fillId="0" borderId="0" xfId="0" applyFont="1" applyFill="1">
      <alignment vertical="center"/>
    </xf>
    <xf numFmtId="1" fontId="7" fillId="2" borderId="3" xfId="4" applyNumberFormat="1" applyFont="1" applyFill="1" applyBorder="1" applyAlignment="1">
      <alignment horizontal="right" vertical="center"/>
    </xf>
    <xf numFmtId="0" fontId="14" fillId="4" borderId="10" xfId="4" applyFont="1" applyFill="1" applyBorder="1" applyAlignment="1">
      <alignment horizontal="left" vertical="center" wrapText="1"/>
    </xf>
    <xf numFmtId="0" fontId="15" fillId="4" borderId="3" xfId="4" applyNumberFormat="1" applyFont="1" applyFill="1" applyBorder="1" applyAlignment="1">
      <alignment horizontal="left" vertical="center" shrinkToFit="1"/>
    </xf>
    <xf numFmtId="176" fontId="15" fillId="0" borderId="3" xfId="4" applyNumberFormat="1" applyFont="1" applyFill="1" applyBorder="1" applyAlignment="1">
      <alignment horizontal="left" vertical="center" shrinkToFit="1"/>
    </xf>
    <xf numFmtId="176" fontId="15" fillId="0" borderId="4" xfId="4" applyNumberFormat="1" applyFont="1" applyFill="1" applyBorder="1" applyAlignment="1">
      <alignment horizontal="left" vertical="center" shrinkToFit="1"/>
    </xf>
    <xf numFmtId="176" fontId="15" fillId="4" borderId="3" xfId="4" applyNumberFormat="1" applyFont="1" applyFill="1" applyBorder="1" applyAlignment="1">
      <alignment horizontal="left" vertical="center" shrinkToFit="1"/>
    </xf>
    <xf numFmtId="0" fontId="15" fillId="0" borderId="1" xfId="4" applyFont="1" applyFill="1" applyBorder="1" applyAlignment="1">
      <alignment horizontal="left" vertical="center" shrinkToFit="1"/>
    </xf>
    <xf numFmtId="176" fontId="22" fillId="0" borderId="0" xfId="0" applyNumberFormat="1" applyFont="1">
      <alignment vertical="center"/>
    </xf>
    <xf numFmtId="178" fontId="22" fillId="0" borderId="0" xfId="0" applyNumberFormat="1" applyFont="1">
      <alignment vertical="center"/>
    </xf>
    <xf numFmtId="0" fontId="22" fillId="0" borderId="0" xfId="0" applyFont="1">
      <alignment vertical="center"/>
    </xf>
    <xf numFmtId="176" fontId="15" fillId="0" borderId="3" xfId="4" applyNumberFormat="1" applyFont="1" applyFill="1" applyBorder="1" applyAlignment="1">
      <alignment horizontal="left" vertical="center" wrapText="1" shrinkToFit="1"/>
    </xf>
    <xf numFmtId="0" fontId="18" fillId="0" borderId="0" xfId="0" applyFont="1" applyAlignment="1">
      <alignment vertical="center" wrapText="1"/>
    </xf>
    <xf numFmtId="0" fontId="19" fillId="2" borderId="7" xfId="4" applyFont="1" applyFill="1" applyBorder="1" applyAlignment="1">
      <alignment horizontal="center" vertical="center" wrapText="1"/>
    </xf>
    <xf numFmtId="0" fontId="20" fillId="2" borderId="8" xfId="4" applyFont="1" applyFill="1" applyBorder="1" applyAlignment="1">
      <alignment horizontal="center" vertical="center" wrapText="1"/>
    </xf>
    <xf numFmtId="0" fontId="20" fillId="2" borderId="9" xfId="4" applyFont="1" applyFill="1" applyBorder="1" applyAlignment="1">
      <alignment horizontal="center" vertical="center" wrapText="1"/>
    </xf>
    <xf numFmtId="177" fontId="23" fillId="4" borderId="3" xfId="4" applyNumberFormat="1" applyFont="1" applyFill="1" applyBorder="1" applyAlignment="1">
      <alignment horizontal="center" vertical="center"/>
    </xf>
  </cellXfs>
  <cellStyles count="5">
    <cellStyle name="Excel Built-in Normal" xfId="1"/>
    <cellStyle name="ハイパーリンク" xfId="2" builtinId="8"/>
    <cellStyle name="桁区切り" xfId="3" builtinId="6"/>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ahoo.jp/oWKhlJ" TargetMode="External"/><Relationship Id="rId1" Type="http://schemas.openxmlformats.org/officeDocument/2006/relationships/hyperlink" Target="http://yahoo.jp/i-nSzv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tabSelected="1" zoomScaleNormal="100" workbookViewId="0">
      <selection activeCell="B1" sqref="B1"/>
    </sheetView>
  </sheetViews>
  <sheetFormatPr defaultColWidth="8.875" defaultRowHeight="16.5" customHeight="1"/>
  <cols>
    <col min="1" max="1" width="2" style="2" customWidth="1"/>
    <col min="2" max="2" width="4.125" style="12" bestFit="1" customWidth="1"/>
    <col min="3" max="3" width="6" style="12" customWidth="1"/>
    <col min="4" max="4" width="7.875" style="2" bestFit="1" customWidth="1"/>
    <col min="5" max="5" width="5.375" style="2" bestFit="1" customWidth="1"/>
    <col min="6" max="6" width="3.25" style="12" customWidth="1"/>
    <col min="7" max="7" width="11" style="12" customWidth="1"/>
    <col min="8" max="8" width="26.875" style="2" customWidth="1"/>
    <col min="9" max="9" width="32.5" style="2" customWidth="1"/>
    <col min="10" max="10" width="1.625" style="2" customWidth="1"/>
    <col min="11" max="11" width="8.875" style="2" customWidth="1"/>
    <col min="12" max="16384" width="8.875" style="2"/>
  </cols>
  <sheetData>
    <row r="1" spans="1:18" ht="14.25">
      <c r="B1" s="20" t="s">
        <v>177</v>
      </c>
      <c r="C1" s="1"/>
      <c r="D1" s="1"/>
      <c r="E1" s="1"/>
      <c r="F1" s="1"/>
      <c r="G1" s="1"/>
      <c r="H1" s="11"/>
      <c r="I1" s="14" t="s">
        <v>185</v>
      </c>
    </row>
    <row r="2" spans="1:18" ht="16.5" customHeight="1">
      <c r="B2" s="21" t="s">
        <v>0</v>
      </c>
      <c r="C2" s="22" t="s">
        <v>17</v>
      </c>
      <c r="D2" s="23" t="s">
        <v>18</v>
      </c>
      <c r="E2" s="24" t="s">
        <v>19</v>
      </c>
      <c r="F2" s="24" t="s">
        <v>20</v>
      </c>
      <c r="G2" s="25" t="s">
        <v>21</v>
      </c>
      <c r="H2" s="26" t="s">
        <v>22</v>
      </c>
      <c r="I2" s="27" t="s">
        <v>23</v>
      </c>
    </row>
    <row r="3" spans="1:18" ht="24">
      <c r="A3" s="3"/>
      <c r="B3" s="28">
        <v>1</v>
      </c>
      <c r="C3" s="29">
        <v>0</v>
      </c>
      <c r="D3" s="30">
        <v>0</v>
      </c>
      <c r="E3" s="39" t="s">
        <v>1</v>
      </c>
      <c r="F3" s="40" t="s">
        <v>108</v>
      </c>
      <c r="G3" s="41" t="s">
        <v>108</v>
      </c>
      <c r="H3" s="42" t="s">
        <v>109</v>
      </c>
      <c r="I3" s="43" t="s">
        <v>110</v>
      </c>
      <c r="J3" s="17"/>
      <c r="K3" s="17" t="s">
        <v>168</v>
      </c>
    </row>
    <row r="4" spans="1:18" ht="15">
      <c r="B4" s="31">
        <f>B3+1</f>
        <v>2</v>
      </c>
      <c r="C4" s="32">
        <f>D4-D3</f>
        <v>0.56000000000000005</v>
      </c>
      <c r="D4" s="33">
        <v>0.56000000000000005</v>
      </c>
      <c r="E4" s="44" t="s">
        <v>24</v>
      </c>
      <c r="F4" s="45"/>
      <c r="G4" s="46" t="s">
        <v>40</v>
      </c>
      <c r="H4" s="60" t="s">
        <v>111</v>
      </c>
      <c r="I4" s="63"/>
      <c r="K4" s="68" t="s">
        <v>166</v>
      </c>
      <c r="L4" s="68"/>
      <c r="M4" s="68"/>
      <c r="N4" s="68"/>
      <c r="O4" s="68"/>
      <c r="P4" s="68"/>
      <c r="Q4" s="68"/>
      <c r="R4" s="68"/>
    </row>
    <row r="5" spans="1:18" ht="15">
      <c r="B5" s="31">
        <f>B4+1</f>
        <v>3</v>
      </c>
      <c r="C5" s="32">
        <f>D5-D4</f>
        <v>2.9999999999999916E-2</v>
      </c>
      <c r="D5" s="33">
        <v>0.59</v>
      </c>
      <c r="E5" s="44" t="s">
        <v>8</v>
      </c>
      <c r="F5" s="4"/>
      <c r="G5" s="5" t="s">
        <v>2</v>
      </c>
      <c r="H5" s="60" t="s">
        <v>111</v>
      </c>
      <c r="I5" s="63"/>
      <c r="K5" s="68"/>
      <c r="L5" s="68"/>
      <c r="M5" s="68"/>
      <c r="N5" s="68"/>
      <c r="O5" s="68"/>
      <c r="P5" s="68"/>
      <c r="Q5" s="68"/>
      <c r="R5" s="68"/>
    </row>
    <row r="6" spans="1:18" ht="15">
      <c r="B6" s="31">
        <f>B5+1</f>
        <v>4</v>
      </c>
      <c r="C6" s="32">
        <f>D6-D5</f>
        <v>3.0000000000000027E-2</v>
      </c>
      <c r="D6" s="33">
        <v>0.62</v>
      </c>
      <c r="E6" s="44" t="s">
        <v>33</v>
      </c>
      <c r="F6" s="45"/>
      <c r="G6" s="46" t="s">
        <v>41</v>
      </c>
      <c r="H6" s="60" t="s">
        <v>42</v>
      </c>
      <c r="I6" s="63"/>
      <c r="K6" s="68"/>
      <c r="L6" s="68"/>
      <c r="M6" s="68"/>
      <c r="N6" s="68"/>
      <c r="O6" s="68"/>
      <c r="P6" s="68"/>
      <c r="Q6" s="68"/>
      <c r="R6" s="68"/>
    </row>
    <row r="7" spans="1:18" ht="15">
      <c r="B7" s="31">
        <f t="shared" ref="B7:B61" si="0">B6+1</f>
        <v>5</v>
      </c>
      <c r="C7" s="32">
        <f t="shared" ref="C7:C42" si="1">D7-D6</f>
        <v>0.19999999999999996</v>
      </c>
      <c r="D7" s="33">
        <v>0.82</v>
      </c>
      <c r="E7" s="44" t="s">
        <v>35</v>
      </c>
      <c r="F7" s="45" t="s">
        <v>43</v>
      </c>
      <c r="G7" s="46" t="s">
        <v>112</v>
      </c>
      <c r="H7" s="60" t="s">
        <v>113</v>
      </c>
      <c r="I7" s="63" t="s">
        <v>44</v>
      </c>
      <c r="K7" s="68"/>
      <c r="L7" s="68"/>
      <c r="M7" s="68"/>
      <c r="N7" s="68"/>
      <c r="O7" s="68"/>
      <c r="P7" s="68"/>
      <c r="Q7" s="68"/>
      <c r="R7" s="68"/>
    </row>
    <row r="8" spans="1:18" ht="15">
      <c r="B8" s="31">
        <f t="shared" si="0"/>
        <v>6</v>
      </c>
      <c r="C8" s="32">
        <f t="shared" si="1"/>
        <v>8.68</v>
      </c>
      <c r="D8" s="33">
        <v>9.5</v>
      </c>
      <c r="E8" s="44" t="s">
        <v>36</v>
      </c>
      <c r="F8" s="45" t="s">
        <v>5</v>
      </c>
      <c r="G8" s="46" t="s">
        <v>112</v>
      </c>
      <c r="H8" s="60" t="s">
        <v>45</v>
      </c>
      <c r="I8" s="63" t="s">
        <v>46</v>
      </c>
    </row>
    <row r="9" spans="1:18" ht="15">
      <c r="B9" s="31">
        <f t="shared" si="0"/>
        <v>7</v>
      </c>
      <c r="C9" s="32">
        <f t="shared" si="1"/>
        <v>0.5</v>
      </c>
      <c r="D9" s="33">
        <v>10</v>
      </c>
      <c r="E9" s="44" t="s">
        <v>38</v>
      </c>
      <c r="F9" s="45" t="s">
        <v>43</v>
      </c>
      <c r="G9" s="46" t="s">
        <v>112</v>
      </c>
      <c r="H9" s="60" t="s">
        <v>114</v>
      </c>
      <c r="I9" s="63" t="s">
        <v>44</v>
      </c>
    </row>
    <row r="10" spans="1:18" ht="15">
      <c r="B10" s="31">
        <f t="shared" si="0"/>
        <v>8</v>
      </c>
      <c r="C10" s="32">
        <f t="shared" si="1"/>
        <v>0.59999999999999964</v>
      </c>
      <c r="D10" s="33">
        <v>10.6</v>
      </c>
      <c r="E10" s="44" t="s">
        <v>34</v>
      </c>
      <c r="F10" s="45" t="s">
        <v>43</v>
      </c>
      <c r="G10" s="46" t="s">
        <v>112</v>
      </c>
      <c r="H10" s="60" t="s">
        <v>115</v>
      </c>
      <c r="I10" s="63" t="s">
        <v>46</v>
      </c>
    </row>
    <row r="11" spans="1:18" ht="15">
      <c r="B11" s="31">
        <f t="shared" si="0"/>
        <v>9</v>
      </c>
      <c r="C11" s="32">
        <f t="shared" si="1"/>
        <v>2.5999999999999996</v>
      </c>
      <c r="D11" s="33">
        <v>13.2</v>
      </c>
      <c r="E11" s="44" t="s">
        <v>36</v>
      </c>
      <c r="F11" s="45" t="s">
        <v>5</v>
      </c>
      <c r="G11" s="46" t="s">
        <v>116</v>
      </c>
      <c r="H11" s="60" t="s">
        <v>106</v>
      </c>
      <c r="I11" s="63" t="s">
        <v>47</v>
      </c>
    </row>
    <row r="12" spans="1:18" ht="15">
      <c r="B12" s="31">
        <f t="shared" si="0"/>
        <v>10</v>
      </c>
      <c r="C12" s="32">
        <f t="shared" si="1"/>
        <v>9.1999999999999993</v>
      </c>
      <c r="D12" s="33">
        <v>22.4</v>
      </c>
      <c r="E12" s="44" t="s">
        <v>37</v>
      </c>
      <c r="F12" s="45" t="s">
        <v>117</v>
      </c>
      <c r="G12" s="46" t="s">
        <v>118</v>
      </c>
      <c r="H12" s="60" t="s">
        <v>119</v>
      </c>
      <c r="I12" s="63" t="s">
        <v>48</v>
      </c>
    </row>
    <row r="13" spans="1:18" ht="15">
      <c r="B13" s="31">
        <f t="shared" si="0"/>
        <v>11</v>
      </c>
      <c r="C13" s="32">
        <f t="shared" si="1"/>
        <v>0.90000000000000213</v>
      </c>
      <c r="D13" s="33">
        <v>23.3</v>
      </c>
      <c r="E13" s="44" t="s">
        <v>34</v>
      </c>
      <c r="F13" s="45" t="s">
        <v>117</v>
      </c>
      <c r="G13" s="46" t="s">
        <v>120</v>
      </c>
      <c r="H13" s="60" t="s">
        <v>107</v>
      </c>
      <c r="I13" s="63"/>
    </row>
    <row r="14" spans="1:18" ht="15">
      <c r="B14" s="31">
        <f t="shared" si="0"/>
        <v>12</v>
      </c>
      <c r="C14" s="32">
        <f t="shared" si="1"/>
        <v>4.0999999999999979</v>
      </c>
      <c r="D14" s="33">
        <v>27.4</v>
      </c>
      <c r="E14" s="44" t="s">
        <v>35</v>
      </c>
      <c r="F14" s="45" t="s">
        <v>117</v>
      </c>
      <c r="G14" s="46" t="s">
        <v>121</v>
      </c>
      <c r="H14" s="60" t="s">
        <v>122</v>
      </c>
      <c r="I14" s="63" t="s">
        <v>49</v>
      </c>
    </row>
    <row r="15" spans="1:18" ht="15">
      <c r="B15" s="31">
        <f t="shared" si="0"/>
        <v>13</v>
      </c>
      <c r="C15" s="32">
        <f t="shared" si="1"/>
        <v>14.200000000000003</v>
      </c>
      <c r="D15" s="33">
        <v>41.6</v>
      </c>
      <c r="E15" s="44" t="s">
        <v>37</v>
      </c>
      <c r="F15" s="48" t="s">
        <v>43</v>
      </c>
      <c r="G15" s="47" t="s">
        <v>123</v>
      </c>
      <c r="H15" s="61" t="s">
        <v>50</v>
      </c>
      <c r="I15" s="49" t="s">
        <v>51</v>
      </c>
    </row>
    <row r="16" spans="1:18" ht="15">
      <c r="B16" s="31">
        <f t="shared" si="0"/>
        <v>14</v>
      </c>
      <c r="C16" s="34">
        <f t="shared" si="1"/>
        <v>0.19999999999999574</v>
      </c>
      <c r="D16" s="35">
        <v>41.8</v>
      </c>
      <c r="E16" s="44" t="s">
        <v>37</v>
      </c>
      <c r="F16" s="50"/>
      <c r="G16" s="47" t="s">
        <v>124</v>
      </c>
      <c r="H16" s="61" t="s">
        <v>52</v>
      </c>
      <c r="I16" s="49"/>
    </row>
    <row r="17" spans="1:9" ht="15">
      <c r="B17" s="31">
        <f t="shared" si="0"/>
        <v>15</v>
      </c>
      <c r="C17" s="32">
        <f t="shared" si="1"/>
        <v>4.8000000000000043</v>
      </c>
      <c r="D17" s="33">
        <v>46.6</v>
      </c>
      <c r="E17" s="44" t="s">
        <v>35</v>
      </c>
      <c r="F17" s="45" t="s">
        <v>43</v>
      </c>
      <c r="G17" s="47" t="s">
        <v>40</v>
      </c>
      <c r="H17" s="60" t="s">
        <v>53</v>
      </c>
      <c r="I17" s="60" t="s">
        <v>54</v>
      </c>
    </row>
    <row r="18" spans="1:9" ht="15">
      <c r="B18" s="36">
        <f t="shared" si="0"/>
        <v>16</v>
      </c>
      <c r="C18" s="37">
        <f t="shared" si="1"/>
        <v>0.39999999999999858</v>
      </c>
      <c r="D18" s="38">
        <v>47</v>
      </c>
      <c r="E18" s="51" t="s">
        <v>25</v>
      </c>
      <c r="F18" s="52"/>
      <c r="G18" s="53" t="s">
        <v>55</v>
      </c>
      <c r="H18" s="62" t="s">
        <v>125</v>
      </c>
      <c r="I18" s="62" t="s">
        <v>178</v>
      </c>
    </row>
    <row r="19" spans="1:9" ht="15">
      <c r="B19" s="31">
        <f t="shared" si="0"/>
        <v>17</v>
      </c>
      <c r="C19" s="32">
        <f t="shared" si="1"/>
        <v>1.2000000000000028</v>
      </c>
      <c r="D19" s="33">
        <v>48.2</v>
      </c>
      <c r="E19" s="44" t="s">
        <v>38</v>
      </c>
      <c r="F19" s="45"/>
      <c r="G19" s="47" t="s">
        <v>3</v>
      </c>
      <c r="H19" s="60" t="s">
        <v>56</v>
      </c>
      <c r="I19" s="67" t="s">
        <v>181</v>
      </c>
    </row>
    <row r="20" spans="1:9" ht="15">
      <c r="B20" s="31">
        <f t="shared" si="0"/>
        <v>18</v>
      </c>
      <c r="C20" s="32">
        <f t="shared" si="1"/>
        <v>1.0999999999999943</v>
      </c>
      <c r="D20" s="33">
        <v>49.3</v>
      </c>
      <c r="E20" s="44" t="s">
        <v>34</v>
      </c>
      <c r="F20" s="45" t="s">
        <v>43</v>
      </c>
      <c r="G20" s="47" t="s">
        <v>126</v>
      </c>
      <c r="H20" s="60" t="s">
        <v>57</v>
      </c>
      <c r="I20" s="60"/>
    </row>
    <row r="21" spans="1:9" ht="15">
      <c r="B21" s="31">
        <f t="shared" si="0"/>
        <v>19</v>
      </c>
      <c r="C21" s="32">
        <f t="shared" si="1"/>
        <v>0.20000000000000284</v>
      </c>
      <c r="D21" s="33">
        <v>49.5</v>
      </c>
      <c r="E21" s="44" t="s">
        <v>35</v>
      </c>
      <c r="F21" s="45" t="s">
        <v>43</v>
      </c>
      <c r="G21" s="47" t="s">
        <v>4</v>
      </c>
      <c r="H21" s="60" t="s">
        <v>127</v>
      </c>
      <c r="I21" s="60"/>
    </row>
    <row r="22" spans="1:9" ht="15">
      <c r="B22" s="31">
        <f t="shared" si="0"/>
        <v>20</v>
      </c>
      <c r="C22" s="32">
        <f t="shared" si="1"/>
        <v>0.5</v>
      </c>
      <c r="D22" s="33">
        <v>50</v>
      </c>
      <c r="E22" s="44" t="s">
        <v>33</v>
      </c>
      <c r="F22" s="45"/>
      <c r="G22" s="47" t="s">
        <v>58</v>
      </c>
      <c r="H22" s="60"/>
      <c r="I22" s="60"/>
    </row>
    <row r="23" spans="1:9" ht="15">
      <c r="B23" s="31">
        <f t="shared" si="0"/>
        <v>21</v>
      </c>
      <c r="C23" s="32">
        <f t="shared" si="1"/>
        <v>0.5</v>
      </c>
      <c r="D23" s="33">
        <v>50.5</v>
      </c>
      <c r="E23" s="44" t="s">
        <v>38</v>
      </c>
      <c r="F23" s="45"/>
      <c r="G23" s="47" t="s">
        <v>128</v>
      </c>
      <c r="H23" s="60" t="s">
        <v>59</v>
      </c>
      <c r="I23" s="60" t="s">
        <v>60</v>
      </c>
    </row>
    <row r="24" spans="1:9" ht="15">
      <c r="B24" s="31">
        <f t="shared" si="0"/>
        <v>22</v>
      </c>
      <c r="C24" s="32">
        <f t="shared" si="1"/>
        <v>6.3999999999999986</v>
      </c>
      <c r="D24" s="33">
        <v>56.9</v>
      </c>
      <c r="E24" s="44" t="s">
        <v>36</v>
      </c>
      <c r="F24" s="45" t="s">
        <v>43</v>
      </c>
      <c r="G24" s="47" t="s">
        <v>129</v>
      </c>
      <c r="H24" s="60" t="s">
        <v>61</v>
      </c>
      <c r="I24" s="60"/>
    </row>
    <row r="25" spans="1:9" ht="15">
      <c r="B25" s="31">
        <f t="shared" si="0"/>
        <v>23</v>
      </c>
      <c r="C25" s="32">
        <f t="shared" si="1"/>
        <v>12.000000000000007</v>
      </c>
      <c r="D25" s="33">
        <v>68.900000000000006</v>
      </c>
      <c r="E25" s="44" t="s">
        <v>38</v>
      </c>
      <c r="F25" s="45" t="s">
        <v>43</v>
      </c>
      <c r="G25" s="47" t="s">
        <v>4</v>
      </c>
      <c r="H25" s="60" t="s">
        <v>79</v>
      </c>
      <c r="I25" s="60"/>
    </row>
    <row r="26" spans="1:9" ht="15">
      <c r="A26" s="6"/>
      <c r="B26" s="31">
        <f t="shared" si="0"/>
        <v>24</v>
      </c>
      <c r="C26" s="32">
        <f t="shared" si="1"/>
        <v>0.19999999999998863</v>
      </c>
      <c r="D26" s="33">
        <v>69.099999999999994</v>
      </c>
      <c r="E26" s="44" t="s">
        <v>33</v>
      </c>
      <c r="F26" s="45" t="s">
        <v>43</v>
      </c>
      <c r="G26" s="47" t="s">
        <v>169</v>
      </c>
      <c r="H26" s="60"/>
      <c r="I26" s="60"/>
    </row>
    <row r="27" spans="1:9" ht="15">
      <c r="A27" s="6"/>
      <c r="B27" s="31">
        <f t="shared" si="0"/>
        <v>25</v>
      </c>
      <c r="C27" s="32">
        <f t="shared" si="1"/>
        <v>1.6000000000000085</v>
      </c>
      <c r="D27" s="33">
        <v>70.7</v>
      </c>
      <c r="E27" s="44" t="s">
        <v>38</v>
      </c>
      <c r="F27" s="45" t="s">
        <v>43</v>
      </c>
      <c r="G27" s="47" t="s">
        <v>130</v>
      </c>
      <c r="H27" s="60" t="s">
        <v>62</v>
      </c>
      <c r="I27" s="60"/>
    </row>
    <row r="28" spans="1:9" ht="15">
      <c r="A28" s="6"/>
      <c r="B28" s="31">
        <f t="shared" si="0"/>
        <v>26</v>
      </c>
      <c r="C28" s="32">
        <f t="shared" si="1"/>
        <v>9.2000000000000028</v>
      </c>
      <c r="D28" s="33">
        <v>79.900000000000006</v>
      </c>
      <c r="E28" s="44" t="s">
        <v>131</v>
      </c>
      <c r="F28" s="45"/>
      <c r="G28" s="47" t="s">
        <v>132</v>
      </c>
      <c r="H28" s="60" t="s">
        <v>63</v>
      </c>
      <c r="I28" s="60"/>
    </row>
    <row r="29" spans="1:9" ht="15">
      <c r="A29" s="6"/>
      <c r="B29" s="31">
        <f t="shared" si="0"/>
        <v>27</v>
      </c>
      <c r="C29" s="32">
        <f t="shared" si="1"/>
        <v>13</v>
      </c>
      <c r="D29" s="33">
        <v>92.9</v>
      </c>
      <c r="E29" s="44" t="s">
        <v>37</v>
      </c>
      <c r="F29" s="45" t="s">
        <v>43</v>
      </c>
      <c r="G29" s="47" t="s">
        <v>130</v>
      </c>
      <c r="H29" s="60" t="s">
        <v>64</v>
      </c>
      <c r="I29" s="60" t="s">
        <v>65</v>
      </c>
    </row>
    <row r="30" spans="1:9" ht="15">
      <c r="A30" s="6"/>
      <c r="B30" s="31">
        <f t="shared" si="0"/>
        <v>28</v>
      </c>
      <c r="C30" s="32">
        <f t="shared" si="1"/>
        <v>1.2999999999999972</v>
      </c>
      <c r="D30" s="33">
        <v>94.2</v>
      </c>
      <c r="E30" s="44" t="s">
        <v>131</v>
      </c>
      <c r="F30" s="45"/>
      <c r="G30" s="47" t="s">
        <v>66</v>
      </c>
      <c r="H30" s="60" t="s">
        <v>67</v>
      </c>
      <c r="I30" s="60" t="s">
        <v>68</v>
      </c>
    </row>
    <row r="31" spans="1:9" ht="15">
      <c r="A31" s="6"/>
      <c r="B31" s="31">
        <f t="shared" si="0"/>
        <v>29</v>
      </c>
      <c r="C31" s="32">
        <f t="shared" si="1"/>
        <v>0.70000000000000284</v>
      </c>
      <c r="D31" s="33">
        <v>94.9</v>
      </c>
      <c r="E31" s="44" t="s">
        <v>37</v>
      </c>
      <c r="F31" s="45"/>
      <c r="G31" s="47" t="s">
        <v>66</v>
      </c>
      <c r="H31" s="60" t="s">
        <v>67</v>
      </c>
      <c r="I31" s="60"/>
    </row>
    <row r="32" spans="1:9" ht="15">
      <c r="A32" s="6"/>
      <c r="B32" s="31">
        <f t="shared" si="0"/>
        <v>30</v>
      </c>
      <c r="C32" s="32">
        <f t="shared" si="1"/>
        <v>1.8999999999999915</v>
      </c>
      <c r="D32" s="33">
        <v>96.8</v>
      </c>
      <c r="E32" s="44" t="s">
        <v>37</v>
      </c>
      <c r="F32" s="45"/>
      <c r="G32" s="47" t="s">
        <v>133</v>
      </c>
      <c r="H32" s="60" t="s">
        <v>69</v>
      </c>
      <c r="I32" s="60"/>
    </row>
    <row r="33" spans="1:12" ht="15">
      <c r="A33" s="6"/>
      <c r="B33" s="31">
        <f t="shared" si="0"/>
        <v>31</v>
      </c>
      <c r="C33" s="32">
        <f t="shared" si="1"/>
        <v>5.1000000000000085</v>
      </c>
      <c r="D33" s="33">
        <v>101.9</v>
      </c>
      <c r="E33" s="44" t="s">
        <v>37</v>
      </c>
      <c r="F33" s="45" t="s">
        <v>43</v>
      </c>
      <c r="G33" s="47" t="s">
        <v>134</v>
      </c>
      <c r="H33" s="60" t="s">
        <v>135</v>
      </c>
      <c r="I33" s="60"/>
    </row>
    <row r="34" spans="1:12" ht="15">
      <c r="A34" s="6"/>
      <c r="B34" s="31">
        <f t="shared" si="0"/>
        <v>32</v>
      </c>
      <c r="C34" s="32">
        <f t="shared" si="1"/>
        <v>9</v>
      </c>
      <c r="D34" s="33">
        <v>110.9</v>
      </c>
      <c r="E34" s="44" t="s">
        <v>33</v>
      </c>
      <c r="F34" s="45" t="s">
        <v>43</v>
      </c>
      <c r="G34" s="47" t="s">
        <v>136</v>
      </c>
      <c r="H34" s="60" t="s">
        <v>15</v>
      </c>
      <c r="I34" s="60" t="s">
        <v>70</v>
      </c>
    </row>
    <row r="35" spans="1:12" ht="15">
      <c r="A35" s="6"/>
      <c r="B35" s="31">
        <f t="shared" si="0"/>
        <v>33</v>
      </c>
      <c r="C35" s="32">
        <f t="shared" si="1"/>
        <v>2.6999999999999886</v>
      </c>
      <c r="D35" s="33">
        <v>113.6</v>
      </c>
      <c r="E35" s="44" t="s">
        <v>35</v>
      </c>
      <c r="F35" s="45" t="s">
        <v>43</v>
      </c>
      <c r="G35" s="47" t="s">
        <v>137</v>
      </c>
      <c r="H35" s="60" t="s">
        <v>138</v>
      </c>
      <c r="I35" s="60"/>
    </row>
    <row r="36" spans="1:12" ht="15">
      <c r="A36" s="6"/>
      <c r="B36" s="31">
        <f t="shared" si="0"/>
        <v>34</v>
      </c>
      <c r="C36" s="32">
        <f t="shared" si="1"/>
        <v>1.3000000000000114</v>
      </c>
      <c r="D36" s="33">
        <v>114.9</v>
      </c>
      <c r="E36" s="44" t="s">
        <v>131</v>
      </c>
      <c r="F36" s="45" t="s">
        <v>43</v>
      </c>
      <c r="G36" s="47" t="s">
        <v>137</v>
      </c>
      <c r="H36" s="60" t="s">
        <v>16</v>
      </c>
      <c r="I36" s="60" t="s">
        <v>71</v>
      </c>
    </row>
    <row r="37" spans="1:12" ht="15">
      <c r="B37" s="31">
        <f t="shared" si="0"/>
        <v>35</v>
      </c>
      <c r="C37" s="32">
        <f t="shared" si="1"/>
        <v>3.5</v>
      </c>
      <c r="D37" s="33">
        <v>118.4</v>
      </c>
      <c r="E37" s="44" t="s">
        <v>34</v>
      </c>
      <c r="F37" s="45" t="s">
        <v>43</v>
      </c>
      <c r="G37" s="47" t="s">
        <v>139</v>
      </c>
      <c r="H37" s="60" t="s">
        <v>72</v>
      </c>
      <c r="I37" s="60"/>
    </row>
    <row r="38" spans="1:12" ht="15">
      <c r="B38" s="31">
        <f t="shared" si="0"/>
        <v>36</v>
      </c>
      <c r="C38" s="32">
        <f t="shared" si="1"/>
        <v>4.8999999999999915</v>
      </c>
      <c r="D38" s="33">
        <v>123.3</v>
      </c>
      <c r="E38" s="44" t="s">
        <v>34</v>
      </c>
      <c r="F38" s="45"/>
      <c r="G38" s="47" t="s">
        <v>140</v>
      </c>
      <c r="H38" s="60"/>
      <c r="I38" s="60"/>
    </row>
    <row r="39" spans="1:12" ht="15">
      <c r="B39" s="31">
        <f t="shared" si="0"/>
        <v>37</v>
      </c>
      <c r="C39" s="32">
        <f t="shared" si="1"/>
        <v>0.5</v>
      </c>
      <c r="D39" s="33">
        <v>123.8</v>
      </c>
      <c r="E39" s="44" t="s">
        <v>33</v>
      </c>
      <c r="F39" s="45"/>
      <c r="G39" s="47" t="s">
        <v>183</v>
      </c>
      <c r="H39" s="60"/>
      <c r="I39" s="60" t="s">
        <v>141</v>
      </c>
    </row>
    <row r="40" spans="1:12" ht="15">
      <c r="B40" s="31">
        <f t="shared" si="0"/>
        <v>38</v>
      </c>
      <c r="C40" s="32">
        <f t="shared" si="1"/>
        <v>4.1000000000000085</v>
      </c>
      <c r="D40" s="33">
        <v>127.9</v>
      </c>
      <c r="E40" s="44" t="s">
        <v>38</v>
      </c>
      <c r="F40" s="45" t="s">
        <v>5</v>
      </c>
      <c r="G40" s="47" t="s">
        <v>142</v>
      </c>
      <c r="H40" s="60" t="s">
        <v>143</v>
      </c>
      <c r="I40" s="60"/>
    </row>
    <row r="41" spans="1:12" ht="15">
      <c r="B41" s="36">
        <f t="shared" si="0"/>
        <v>39</v>
      </c>
      <c r="C41" s="37">
        <f t="shared" si="1"/>
        <v>0</v>
      </c>
      <c r="D41" s="38">
        <v>127.9</v>
      </c>
      <c r="E41" s="51" t="s">
        <v>170</v>
      </c>
      <c r="F41" s="52"/>
      <c r="G41" s="53"/>
      <c r="H41" s="62" t="s">
        <v>184</v>
      </c>
      <c r="I41" s="62" t="s">
        <v>179</v>
      </c>
      <c r="J41" s="17"/>
      <c r="K41" s="17" t="s">
        <v>171</v>
      </c>
    </row>
    <row r="42" spans="1:12" ht="15">
      <c r="B42" s="31">
        <f t="shared" si="0"/>
        <v>40</v>
      </c>
      <c r="C42" s="32">
        <f t="shared" si="1"/>
        <v>0.84000000000000341</v>
      </c>
      <c r="D42" s="33">
        <f>D41+K42</f>
        <v>128.74</v>
      </c>
      <c r="E42" s="44" t="s">
        <v>33</v>
      </c>
      <c r="F42" s="45" t="s">
        <v>43</v>
      </c>
      <c r="G42" s="47" t="s">
        <v>144</v>
      </c>
      <c r="H42" s="60" t="s">
        <v>73</v>
      </c>
      <c r="I42" s="60"/>
      <c r="J42" s="18"/>
      <c r="K42" s="64">
        <v>0.84</v>
      </c>
      <c r="L42" s="18"/>
    </row>
    <row r="43" spans="1:12" ht="15">
      <c r="B43" s="31">
        <f t="shared" si="0"/>
        <v>41</v>
      </c>
      <c r="C43" s="32">
        <f>K43-K42</f>
        <v>11.26</v>
      </c>
      <c r="D43" s="33">
        <f>D42+C43</f>
        <v>140</v>
      </c>
      <c r="E43" s="44" t="s">
        <v>33</v>
      </c>
      <c r="F43" s="45"/>
      <c r="G43" s="47" t="s">
        <v>144</v>
      </c>
      <c r="H43" s="60"/>
      <c r="I43" s="60" t="s">
        <v>74</v>
      </c>
      <c r="J43" s="19"/>
      <c r="K43" s="65">
        <v>12.1</v>
      </c>
    </row>
    <row r="44" spans="1:12" ht="15">
      <c r="B44" s="31">
        <f t="shared" si="0"/>
        <v>42</v>
      </c>
      <c r="C44" s="32">
        <f t="shared" ref="C44:C85" si="2">K44-K43</f>
        <v>1</v>
      </c>
      <c r="D44" s="33">
        <f t="shared" ref="D44:D85" si="3">D43+C44</f>
        <v>141</v>
      </c>
      <c r="E44" s="44" t="s">
        <v>34</v>
      </c>
      <c r="F44" s="45"/>
      <c r="G44" s="47" t="s">
        <v>145</v>
      </c>
      <c r="H44" s="60"/>
      <c r="I44" s="60"/>
      <c r="J44" s="19"/>
      <c r="K44" s="66">
        <v>13.1</v>
      </c>
    </row>
    <row r="45" spans="1:12" ht="15">
      <c r="A45" s="6"/>
      <c r="B45" s="31">
        <f t="shared" si="0"/>
        <v>43</v>
      </c>
      <c r="C45" s="32">
        <f t="shared" si="2"/>
        <v>24.6</v>
      </c>
      <c r="D45" s="33">
        <f t="shared" si="3"/>
        <v>165.6</v>
      </c>
      <c r="E45" s="44" t="s">
        <v>6</v>
      </c>
      <c r="F45" s="45" t="s">
        <v>43</v>
      </c>
      <c r="G45" s="47" t="s">
        <v>142</v>
      </c>
      <c r="H45" s="60" t="s">
        <v>75</v>
      </c>
      <c r="I45" s="60"/>
      <c r="J45" s="19"/>
      <c r="K45" s="66">
        <v>37.700000000000003</v>
      </c>
    </row>
    <row r="46" spans="1:12" ht="15">
      <c r="A46" s="6"/>
      <c r="B46" s="31">
        <f t="shared" si="0"/>
        <v>44</v>
      </c>
      <c r="C46" s="32">
        <f t="shared" si="2"/>
        <v>13</v>
      </c>
      <c r="D46" s="33">
        <f t="shared" si="3"/>
        <v>178.6</v>
      </c>
      <c r="E46" s="44" t="s">
        <v>7</v>
      </c>
      <c r="F46" s="45" t="s">
        <v>43</v>
      </c>
      <c r="G46" s="47" t="s">
        <v>142</v>
      </c>
      <c r="H46" s="60" t="s">
        <v>76</v>
      </c>
      <c r="I46" s="60"/>
      <c r="J46" s="19"/>
      <c r="K46" s="66">
        <v>50.7</v>
      </c>
    </row>
    <row r="47" spans="1:12" ht="15">
      <c r="B47" s="31">
        <f t="shared" si="0"/>
        <v>45</v>
      </c>
      <c r="C47" s="32">
        <f t="shared" si="2"/>
        <v>9.1999999999999957</v>
      </c>
      <c r="D47" s="33">
        <f t="shared" si="3"/>
        <v>187.79999999999998</v>
      </c>
      <c r="E47" s="44" t="s">
        <v>35</v>
      </c>
      <c r="F47" s="45" t="s">
        <v>43</v>
      </c>
      <c r="G47" s="47" t="s">
        <v>146</v>
      </c>
      <c r="H47" s="60" t="s">
        <v>77</v>
      </c>
      <c r="I47" s="60" t="s">
        <v>78</v>
      </c>
      <c r="J47" s="19"/>
      <c r="K47" s="66">
        <v>59.9</v>
      </c>
    </row>
    <row r="48" spans="1:12" ht="15">
      <c r="B48" s="31">
        <f t="shared" si="0"/>
        <v>46</v>
      </c>
      <c r="C48" s="32">
        <f t="shared" si="2"/>
        <v>1.7000000000000028</v>
      </c>
      <c r="D48" s="33">
        <f t="shared" si="3"/>
        <v>189.5</v>
      </c>
      <c r="E48" s="44" t="s">
        <v>34</v>
      </c>
      <c r="F48" s="45"/>
      <c r="G48" s="47" t="s">
        <v>4</v>
      </c>
      <c r="H48" s="60"/>
      <c r="I48" s="60"/>
      <c r="J48" s="19"/>
      <c r="K48" s="66">
        <v>61.6</v>
      </c>
    </row>
    <row r="49" spans="1:11" ht="15">
      <c r="B49" s="31">
        <f t="shared" si="0"/>
        <v>47</v>
      </c>
      <c r="C49" s="32">
        <f t="shared" si="2"/>
        <v>0.10000000000000142</v>
      </c>
      <c r="D49" s="33">
        <f t="shared" si="3"/>
        <v>189.6</v>
      </c>
      <c r="E49" s="44" t="s">
        <v>35</v>
      </c>
      <c r="F49" s="45" t="s">
        <v>43</v>
      </c>
      <c r="G49" s="47" t="s">
        <v>147</v>
      </c>
      <c r="H49" s="60" t="s">
        <v>79</v>
      </c>
      <c r="I49" s="60"/>
      <c r="J49" s="19"/>
      <c r="K49" s="66">
        <v>61.7</v>
      </c>
    </row>
    <row r="50" spans="1:11" ht="15">
      <c r="B50" s="31">
        <f t="shared" si="0"/>
        <v>48</v>
      </c>
      <c r="C50" s="32">
        <f t="shared" si="2"/>
        <v>15.799999999999997</v>
      </c>
      <c r="D50" s="33">
        <f t="shared" si="3"/>
        <v>205.39999999999998</v>
      </c>
      <c r="E50" s="44" t="s">
        <v>35</v>
      </c>
      <c r="F50" s="45" t="s">
        <v>43</v>
      </c>
      <c r="G50" s="47" t="s">
        <v>148</v>
      </c>
      <c r="H50" s="60" t="s">
        <v>80</v>
      </c>
      <c r="I50" s="60"/>
      <c r="J50" s="19"/>
      <c r="K50" s="66">
        <v>77.5</v>
      </c>
    </row>
    <row r="51" spans="1:11" ht="15">
      <c r="B51" s="31">
        <f t="shared" si="0"/>
        <v>49</v>
      </c>
      <c r="C51" s="32">
        <f t="shared" si="2"/>
        <v>26.299999999999997</v>
      </c>
      <c r="D51" s="33">
        <f t="shared" si="3"/>
        <v>231.7</v>
      </c>
      <c r="E51" s="44" t="s">
        <v>149</v>
      </c>
      <c r="F51" s="45" t="s">
        <v>43</v>
      </c>
      <c r="G51" s="47" t="s">
        <v>150</v>
      </c>
      <c r="H51" s="60" t="s">
        <v>81</v>
      </c>
      <c r="I51" s="60"/>
      <c r="J51" s="19"/>
      <c r="K51" s="66">
        <v>103.8</v>
      </c>
    </row>
    <row r="52" spans="1:11" ht="15">
      <c r="A52" s="6"/>
      <c r="B52" s="36">
        <f t="shared" si="0"/>
        <v>50</v>
      </c>
      <c r="C52" s="37">
        <f t="shared" si="2"/>
        <v>11.700000000000003</v>
      </c>
      <c r="D52" s="38">
        <f t="shared" si="3"/>
        <v>243.39999999999998</v>
      </c>
      <c r="E52" s="51" t="s">
        <v>167</v>
      </c>
      <c r="F52" s="52"/>
      <c r="G52" s="53"/>
      <c r="H52" s="59" t="s">
        <v>172</v>
      </c>
      <c r="I52" s="62" t="s">
        <v>180</v>
      </c>
      <c r="J52" s="19"/>
      <c r="K52" s="66">
        <v>115.5</v>
      </c>
    </row>
    <row r="53" spans="1:11" ht="15">
      <c r="A53" s="6"/>
      <c r="B53" s="31">
        <f t="shared" si="0"/>
        <v>51</v>
      </c>
      <c r="C53" s="32">
        <f t="shared" si="2"/>
        <v>5.0999999999999943</v>
      </c>
      <c r="D53" s="33">
        <f t="shared" si="3"/>
        <v>248.49999999999997</v>
      </c>
      <c r="E53" s="44" t="s">
        <v>33</v>
      </c>
      <c r="F53" s="45" t="s">
        <v>43</v>
      </c>
      <c r="G53" s="47" t="s">
        <v>151</v>
      </c>
      <c r="H53" s="60" t="s">
        <v>152</v>
      </c>
      <c r="I53" s="60"/>
      <c r="J53" s="19"/>
      <c r="K53" s="66">
        <v>120.6</v>
      </c>
    </row>
    <row r="54" spans="1:11" ht="15">
      <c r="A54" s="6"/>
      <c r="B54" s="31">
        <f t="shared" si="0"/>
        <v>52</v>
      </c>
      <c r="C54" s="32">
        <f t="shared" si="2"/>
        <v>6.4000000000000057</v>
      </c>
      <c r="D54" s="33">
        <f t="shared" si="3"/>
        <v>254.89999999999998</v>
      </c>
      <c r="E54" s="44" t="s">
        <v>34</v>
      </c>
      <c r="F54" s="45" t="s">
        <v>43</v>
      </c>
      <c r="G54" s="47" t="s">
        <v>26</v>
      </c>
      <c r="H54" s="60" t="s">
        <v>153</v>
      </c>
      <c r="I54" s="60" t="s">
        <v>173</v>
      </c>
      <c r="J54" s="19"/>
      <c r="K54" s="64">
        <v>127</v>
      </c>
    </row>
    <row r="55" spans="1:11" ht="15">
      <c r="A55" s="6"/>
      <c r="B55" s="31">
        <f t="shared" si="0"/>
        <v>53</v>
      </c>
      <c r="C55" s="32">
        <f t="shared" si="2"/>
        <v>9.9999999999994316E-2</v>
      </c>
      <c r="D55" s="33">
        <f t="shared" si="3"/>
        <v>254.99999999999997</v>
      </c>
      <c r="E55" s="44" t="s">
        <v>35</v>
      </c>
      <c r="F55" s="45" t="s">
        <v>43</v>
      </c>
      <c r="G55" s="47" t="s">
        <v>4</v>
      </c>
      <c r="H55" s="60" t="s">
        <v>154</v>
      </c>
      <c r="I55" s="60"/>
      <c r="J55" s="19"/>
      <c r="K55" s="66">
        <v>127.1</v>
      </c>
    </row>
    <row r="56" spans="1:11" ht="15">
      <c r="A56" s="6"/>
      <c r="B56" s="31">
        <f t="shared" si="0"/>
        <v>54</v>
      </c>
      <c r="C56" s="32">
        <f t="shared" si="2"/>
        <v>0.60000000000000853</v>
      </c>
      <c r="D56" s="33">
        <f t="shared" si="3"/>
        <v>255.59999999999997</v>
      </c>
      <c r="E56" s="44" t="s">
        <v>34</v>
      </c>
      <c r="F56" s="45"/>
      <c r="G56" s="47" t="s">
        <v>4</v>
      </c>
      <c r="H56" s="60"/>
      <c r="I56" s="60" t="s">
        <v>82</v>
      </c>
      <c r="J56" s="19"/>
      <c r="K56" s="66">
        <v>127.7</v>
      </c>
    </row>
    <row r="57" spans="1:11" ht="15">
      <c r="A57" s="6"/>
      <c r="B57" s="31">
        <f t="shared" si="0"/>
        <v>55</v>
      </c>
      <c r="C57" s="32">
        <f t="shared" si="2"/>
        <v>0.20000000000000284</v>
      </c>
      <c r="D57" s="33">
        <f t="shared" si="3"/>
        <v>255.79999999999995</v>
      </c>
      <c r="E57" s="44" t="s">
        <v>36</v>
      </c>
      <c r="F57" s="45"/>
      <c r="G57" s="47" t="s">
        <v>4</v>
      </c>
      <c r="H57" s="60"/>
      <c r="I57" s="60"/>
      <c r="J57" s="19"/>
      <c r="K57" s="66">
        <v>127.9</v>
      </c>
    </row>
    <row r="58" spans="1:11" ht="15">
      <c r="A58" s="6"/>
      <c r="B58" s="31">
        <f t="shared" si="0"/>
        <v>56</v>
      </c>
      <c r="C58" s="32">
        <f t="shared" si="2"/>
        <v>1</v>
      </c>
      <c r="D58" s="33">
        <f t="shared" si="3"/>
        <v>256.79999999999995</v>
      </c>
      <c r="E58" s="44" t="s">
        <v>36</v>
      </c>
      <c r="F58" s="45" t="s">
        <v>43</v>
      </c>
      <c r="G58" s="47" t="s">
        <v>27</v>
      </c>
      <c r="H58" s="60" t="s">
        <v>10</v>
      </c>
      <c r="I58" s="60"/>
      <c r="J58" s="19"/>
      <c r="K58" s="66">
        <v>128.9</v>
      </c>
    </row>
    <row r="59" spans="1:11" ht="15">
      <c r="B59" s="31">
        <f t="shared" si="0"/>
        <v>57</v>
      </c>
      <c r="C59" s="32">
        <f t="shared" si="2"/>
        <v>3.4000000000000057</v>
      </c>
      <c r="D59" s="33">
        <f t="shared" si="3"/>
        <v>260.19999999999993</v>
      </c>
      <c r="E59" s="44" t="s">
        <v>34</v>
      </c>
      <c r="F59" s="45"/>
      <c r="G59" s="47" t="s">
        <v>28</v>
      </c>
      <c r="H59" s="60"/>
      <c r="I59" s="60"/>
      <c r="J59" s="19"/>
      <c r="K59" s="66">
        <v>132.30000000000001</v>
      </c>
    </row>
    <row r="60" spans="1:11" ht="15">
      <c r="B60" s="31">
        <f t="shared" si="0"/>
        <v>58</v>
      </c>
      <c r="C60" s="32">
        <f t="shared" si="2"/>
        <v>2.2999999999999829</v>
      </c>
      <c r="D60" s="33">
        <f t="shared" si="3"/>
        <v>262.49999999999989</v>
      </c>
      <c r="E60" s="44" t="s">
        <v>34</v>
      </c>
      <c r="F60" s="45" t="s">
        <v>43</v>
      </c>
      <c r="G60" s="47" t="s">
        <v>28</v>
      </c>
      <c r="H60" s="60"/>
      <c r="I60" s="60" t="s">
        <v>83</v>
      </c>
      <c r="J60" s="19"/>
      <c r="K60" s="66">
        <v>134.6</v>
      </c>
    </row>
    <row r="61" spans="1:11" ht="15">
      <c r="B61" s="31">
        <f t="shared" si="0"/>
        <v>59</v>
      </c>
      <c r="C61" s="32">
        <f t="shared" si="2"/>
        <v>9.9999999999994316E-2</v>
      </c>
      <c r="D61" s="33">
        <f t="shared" si="3"/>
        <v>262.59999999999991</v>
      </c>
      <c r="E61" s="44" t="s">
        <v>33</v>
      </c>
      <c r="F61" s="45" t="s">
        <v>43</v>
      </c>
      <c r="G61" s="47" t="s">
        <v>28</v>
      </c>
      <c r="H61" s="60"/>
      <c r="I61" s="60" t="s">
        <v>84</v>
      </c>
      <c r="J61" s="19"/>
      <c r="K61" s="66">
        <v>134.69999999999999</v>
      </c>
    </row>
    <row r="62" spans="1:11" ht="15">
      <c r="B62" s="31">
        <f t="shared" ref="B62:B85" si="4">B61+1</f>
        <v>60</v>
      </c>
      <c r="C62" s="32">
        <f t="shared" si="2"/>
        <v>1.2000000000000171</v>
      </c>
      <c r="D62" s="33">
        <f t="shared" si="3"/>
        <v>263.79999999999995</v>
      </c>
      <c r="E62" s="44" t="s">
        <v>33</v>
      </c>
      <c r="F62" s="45" t="s">
        <v>43</v>
      </c>
      <c r="G62" s="47" t="s">
        <v>28</v>
      </c>
      <c r="H62" s="60" t="s">
        <v>85</v>
      </c>
      <c r="I62" s="60" t="s">
        <v>86</v>
      </c>
      <c r="J62" s="19"/>
      <c r="K62" s="66">
        <v>135.9</v>
      </c>
    </row>
    <row r="63" spans="1:11" ht="15">
      <c r="B63" s="31">
        <f t="shared" si="4"/>
        <v>61</v>
      </c>
      <c r="C63" s="32">
        <f t="shared" si="2"/>
        <v>0.40000000000000568</v>
      </c>
      <c r="D63" s="33">
        <f t="shared" si="3"/>
        <v>264.19999999999993</v>
      </c>
      <c r="E63" s="44" t="s">
        <v>37</v>
      </c>
      <c r="F63" s="45"/>
      <c r="G63" s="47" t="s">
        <v>28</v>
      </c>
      <c r="H63" s="60" t="s">
        <v>87</v>
      </c>
      <c r="I63" s="60" t="s">
        <v>88</v>
      </c>
      <c r="J63" s="19"/>
      <c r="K63" s="66">
        <v>136.30000000000001</v>
      </c>
    </row>
    <row r="64" spans="1:11" ht="15">
      <c r="B64" s="31">
        <f t="shared" si="4"/>
        <v>62</v>
      </c>
      <c r="C64" s="32">
        <f t="shared" si="2"/>
        <v>0.29999999999998295</v>
      </c>
      <c r="D64" s="33">
        <f t="shared" si="3"/>
        <v>264.49999999999989</v>
      </c>
      <c r="E64" s="44" t="s">
        <v>35</v>
      </c>
      <c r="F64" s="45" t="s">
        <v>43</v>
      </c>
      <c r="G64" s="47" t="s">
        <v>28</v>
      </c>
      <c r="H64" s="60" t="s">
        <v>89</v>
      </c>
      <c r="I64" s="60"/>
      <c r="J64" s="19"/>
      <c r="K64" s="66">
        <v>136.6</v>
      </c>
    </row>
    <row r="65" spans="1:11" ht="15">
      <c r="B65" s="31">
        <f t="shared" si="4"/>
        <v>63</v>
      </c>
      <c r="C65" s="32">
        <f t="shared" si="2"/>
        <v>2.0999999999999943</v>
      </c>
      <c r="D65" s="33">
        <f t="shared" si="3"/>
        <v>266.59999999999991</v>
      </c>
      <c r="E65" s="44" t="s">
        <v>38</v>
      </c>
      <c r="F65" s="45" t="s">
        <v>43</v>
      </c>
      <c r="G65" s="47" t="s">
        <v>28</v>
      </c>
      <c r="H65" s="60" t="s">
        <v>11</v>
      </c>
      <c r="I65" s="60" t="s">
        <v>90</v>
      </c>
      <c r="J65" s="19"/>
      <c r="K65" s="66">
        <v>138.69999999999999</v>
      </c>
    </row>
    <row r="66" spans="1:11" ht="15">
      <c r="A66" s="6"/>
      <c r="B66" s="31">
        <f t="shared" si="4"/>
        <v>64</v>
      </c>
      <c r="C66" s="32">
        <f t="shared" si="2"/>
        <v>1.2000000000000171</v>
      </c>
      <c r="D66" s="33">
        <f t="shared" si="3"/>
        <v>267.79999999999995</v>
      </c>
      <c r="E66" s="44" t="s">
        <v>37</v>
      </c>
      <c r="F66" s="45" t="s">
        <v>43</v>
      </c>
      <c r="G66" s="47" t="s">
        <v>28</v>
      </c>
      <c r="H66" s="60" t="s">
        <v>91</v>
      </c>
      <c r="I66" s="60"/>
      <c r="J66" s="19"/>
      <c r="K66" s="66">
        <v>139.9</v>
      </c>
    </row>
    <row r="67" spans="1:11" ht="15">
      <c r="B67" s="31">
        <f t="shared" si="4"/>
        <v>65</v>
      </c>
      <c r="C67" s="32">
        <f t="shared" si="2"/>
        <v>1.0999999999999943</v>
      </c>
      <c r="D67" s="33">
        <f t="shared" si="3"/>
        <v>268.89999999999998</v>
      </c>
      <c r="E67" s="44" t="s">
        <v>38</v>
      </c>
      <c r="F67" s="45" t="s">
        <v>43</v>
      </c>
      <c r="G67" s="47" t="s">
        <v>28</v>
      </c>
      <c r="H67" s="60" t="s">
        <v>12</v>
      </c>
      <c r="I67" s="60"/>
      <c r="J67" s="19"/>
      <c r="K67" s="64">
        <v>141</v>
      </c>
    </row>
    <row r="68" spans="1:11" ht="15">
      <c r="B68" s="31">
        <f t="shared" si="4"/>
        <v>66</v>
      </c>
      <c r="C68" s="32">
        <f t="shared" si="2"/>
        <v>0.80000000000001137</v>
      </c>
      <c r="D68" s="33">
        <f t="shared" si="3"/>
        <v>269.7</v>
      </c>
      <c r="E68" s="44" t="s">
        <v>37</v>
      </c>
      <c r="F68" s="45" t="s">
        <v>43</v>
      </c>
      <c r="G68" s="47" t="s">
        <v>28</v>
      </c>
      <c r="H68" s="60" t="s">
        <v>92</v>
      </c>
      <c r="I68" s="60"/>
      <c r="J68" s="19"/>
      <c r="K68" s="66">
        <v>141.80000000000001</v>
      </c>
    </row>
    <row r="69" spans="1:11" ht="15">
      <c r="B69" s="31">
        <f t="shared" si="4"/>
        <v>67</v>
      </c>
      <c r="C69" s="32">
        <f t="shared" si="2"/>
        <v>0.39999999999997726</v>
      </c>
      <c r="D69" s="33">
        <f t="shared" si="3"/>
        <v>270.09999999999997</v>
      </c>
      <c r="E69" s="44" t="s">
        <v>36</v>
      </c>
      <c r="F69" s="45" t="s">
        <v>43</v>
      </c>
      <c r="G69" s="47" t="s">
        <v>29</v>
      </c>
      <c r="H69" s="60" t="s">
        <v>93</v>
      </c>
      <c r="I69" s="60"/>
      <c r="J69" s="19"/>
      <c r="K69" s="66">
        <v>142.19999999999999</v>
      </c>
    </row>
    <row r="70" spans="1:11" ht="15">
      <c r="B70" s="31">
        <f t="shared" si="4"/>
        <v>68</v>
      </c>
      <c r="C70" s="32">
        <f t="shared" si="2"/>
        <v>6.4000000000000057</v>
      </c>
      <c r="D70" s="33">
        <f t="shared" si="3"/>
        <v>276.5</v>
      </c>
      <c r="E70" s="44" t="s">
        <v>38</v>
      </c>
      <c r="F70" s="45" t="s">
        <v>43</v>
      </c>
      <c r="G70" s="47" t="s">
        <v>29</v>
      </c>
      <c r="H70" s="60" t="s">
        <v>13</v>
      </c>
      <c r="I70" s="60"/>
      <c r="J70" s="19"/>
      <c r="K70" s="66">
        <v>148.6</v>
      </c>
    </row>
    <row r="71" spans="1:11" ht="15">
      <c r="A71" s="6"/>
      <c r="B71" s="31">
        <f t="shared" si="4"/>
        <v>69</v>
      </c>
      <c r="C71" s="32">
        <f t="shared" si="2"/>
        <v>2.2000000000000171</v>
      </c>
      <c r="D71" s="33">
        <f t="shared" si="3"/>
        <v>278.70000000000005</v>
      </c>
      <c r="E71" s="44" t="s">
        <v>35</v>
      </c>
      <c r="F71" s="45" t="s">
        <v>43</v>
      </c>
      <c r="G71" s="47" t="s">
        <v>28</v>
      </c>
      <c r="H71" s="60" t="s">
        <v>14</v>
      </c>
      <c r="I71" s="60"/>
      <c r="J71" s="19"/>
      <c r="K71" s="66">
        <v>150.80000000000001</v>
      </c>
    </row>
    <row r="72" spans="1:11" ht="15">
      <c r="B72" s="31">
        <f t="shared" si="4"/>
        <v>70</v>
      </c>
      <c r="C72" s="32">
        <f t="shared" si="2"/>
        <v>2.5</v>
      </c>
      <c r="D72" s="33">
        <f t="shared" si="3"/>
        <v>281.20000000000005</v>
      </c>
      <c r="E72" s="44" t="s">
        <v>37</v>
      </c>
      <c r="F72" s="45" t="s">
        <v>43</v>
      </c>
      <c r="G72" s="47" t="s">
        <v>28</v>
      </c>
      <c r="H72" s="60" t="s">
        <v>94</v>
      </c>
      <c r="I72" s="60"/>
      <c r="J72" s="19"/>
      <c r="K72" s="66">
        <v>153.30000000000001</v>
      </c>
    </row>
    <row r="73" spans="1:11" ht="15">
      <c r="B73" s="31">
        <f t="shared" si="4"/>
        <v>71</v>
      </c>
      <c r="C73" s="32">
        <f t="shared" si="2"/>
        <v>0.19999999999998863</v>
      </c>
      <c r="D73" s="33">
        <f t="shared" si="3"/>
        <v>281.40000000000003</v>
      </c>
      <c r="E73" s="44" t="s">
        <v>35</v>
      </c>
      <c r="F73" s="45" t="s">
        <v>43</v>
      </c>
      <c r="G73" s="47" t="s">
        <v>28</v>
      </c>
      <c r="H73" s="60" t="s">
        <v>95</v>
      </c>
      <c r="I73" s="60"/>
      <c r="J73" s="19"/>
      <c r="K73" s="66">
        <v>153.5</v>
      </c>
    </row>
    <row r="74" spans="1:11" ht="15">
      <c r="B74" s="31">
        <f t="shared" si="4"/>
        <v>72</v>
      </c>
      <c r="C74" s="32">
        <f t="shared" si="2"/>
        <v>2.8000000000000114</v>
      </c>
      <c r="D74" s="33">
        <f t="shared" si="3"/>
        <v>284.20000000000005</v>
      </c>
      <c r="E74" s="44" t="s">
        <v>37</v>
      </c>
      <c r="F74" s="45" t="s">
        <v>43</v>
      </c>
      <c r="G74" s="47" t="s">
        <v>28</v>
      </c>
      <c r="H74" s="60" t="s">
        <v>96</v>
      </c>
      <c r="I74" s="60"/>
      <c r="J74" s="19"/>
      <c r="K74" s="66">
        <v>156.30000000000001</v>
      </c>
    </row>
    <row r="75" spans="1:11" ht="15">
      <c r="B75" s="31">
        <f t="shared" si="4"/>
        <v>73</v>
      </c>
      <c r="C75" s="32">
        <f t="shared" si="2"/>
        <v>0.79999999999998295</v>
      </c>
      <c r="D75" s="33">
        <f t="shared" si="3"/>
        <v>285</v>
      </c>
      <c r="E75" s="44" t="s">
        <v>36</v>
      </c>
      <c r="F75" s="45" t="s">
        <v>43</v>
      </c>
      <c r="G75" s="47" t="s">
        <v>30</v>
      </c>
      <c r="H75" s="60" t="s">
        <v>97</v>
      </c>
      <c r="I75" s="60"/>
      <c r="J75" s="19"/>
      <c r="K75" s="66">
        <v>157.1</v>
      </c>
    </row>
    <row r="76" spans="1:11" ht="15">
      <c r="B76" s="31">
        <f t="shared" si="4"/>
        <v>74</v>
      </c>
      <c r="C76" s="32">
        <f t="shared" si="2"/>
        <v>0.20000000000001705</v>
      </c>
      <c r="D76" s="33">
        <f t="shared" si="3"/>
        <v>285.20000000000005</v>
      </c>
      <c r="E76" s="44" t="s">
        <v>37</v>
      </c>
      <c r="F76" s="45"/>
      <c r="G76" s="47" t="s">
        <v>31</v>
      </c>
      <c r="H76" s="60"/>
      <c r="I76" s="60" t="s">
        <v>98</v>
      </c>
      <c r="J76" s="19"/>
      <c r="K76" s="66">
        <v>157.30000000000001</v>
      </c>
    </row>
    <row r="77" spans="1:11" ht="15">
      <c r="B77" s="31">
        <f t="shared" si="4"/>
        <v>75</v>
      </c>
      <c r="C77" s="32">
        <f t="shared" si="2"/>
        <v>0.29999999999998295</v>
      </c>
      <c r="D77" s="33">
        <f t="shared" si="3"/>
        <v>285.5</v>
      </c>
      <c r="E77" s="44" t="s">
        <v>35</v>
      </c>
      <c r="F77" s="45" t="s">
        <v>43</v>
      </c>
      <c r="G77" s="47" t="s">
        <v>32</v>
      </c>
      <c r="H77" s="60" t="s">
        <v>99</v>
      </c>
      <c r="I77" s="60"/>
      <c r="J77" s="19"/>
      <c r="K77" s="66">
        <v>157.6</v>
      </c>
    </row>
    <row r="78" spans="1:11" ht="15">
      <c r="B78" s="31">
        <f t="shared" si="4"/>
        <v>76</v>
      </c>
      <c r="C78" s="32">
        <f t="shared" si="2"/>
        <v>7.5</v>
      </c>
      <c r="D78" s="33">
        <f t="shared" si="3"/>
        <v>293</v>
      </c>
      <c r="E78" s="44" t="s">
        <v>37</v>
      </c>
      <c r="F78" s="45"/>
      <c r="G78" s="47" t="s">
        <v>31</v>
      </c>
      <c r="H78" s="60" t="s">
        <v>100</v>
      </c>
      <c r="I78" s="60"/>
      <c r="J78" s="19"/>
      <c r="K78" s="66">
        <v>165.1</v>
      </c>
    </row>
    <row r="79" spans="1:11" ht="15">
      <c r="B79" s="31">
        <f t="shared" si="4"/>
        <v>77</v>
      </c>
      <c r="C79" s="32">
        <f t="shared" si="2"/>
        <v>0.90000000000000568</v>
      </c>
      <c r="D79" s="33">
        <f t="shared" si="3"/>
        <v>293.89999999999998</v>
      </c>
      <c r="E79" s="44" t="s">
        <v>34</v>
      </c>
      <c r="F79" s="45"/>
      <c r="G79" s="47" t="s">
        <v>31</v>
      </c>
      <c r="H79" s="60" t="s">
        <v>101</v>
      </c>
      <c r="I79" s="60"/>
      <c r="J79" s="19"/>
      <c r="K79" s="66">
        <v>166</v>
      </c>
    </row>
    <row r="80" spans="1:11" ht="15">
      <c r="B80" s="31">
        <f t="shared" si="4"/>
        <v>78</v>
      </c>
      <c r="C80" s="32">
        <f t="shared" si="2"/>
        <v>3.3000000000000114</v>
      </c>
      <c r="D80" s="33">
        <f t="shared" si="3"/>
        <v>297.2</v>
      </c>
      <c r="E80" s="44" t="s">
        <v>34</v>
      </c>
      <c r="F80" s="45" t="s">
        <v>43</v>
      </c>
      <c r="G80" s="47" t="s">
        <v>31</v>
      </c>
      <c r="H80" s="60" t="s">
        <v>102</v>
      </c>
      <c r="I80" s="60"/>
      <c r="J80" s="19"/>
      <c r="K80" s="66">
        <v>169.3</v>
      </c>
    </row>
    <row r="81" spans="1:11" ht="15">
      <c r="B81" s="31">
        <f t="shared" si="4"/>
        <v>79</v>
      </c>
      <c r="C81" s="32">
        <f t="shared" si="2"/>
        <v>9.9999999999994316E-2</v>
      </c>
      <c r="D81" s="33">
        <f t="shared" si="3"/>
        <v>297.29999999999995</v>
      </c>
      <c r="E81" s="44" t="s">
        <v>33</v>
      </c>
      <c r="F81" s="45" t="s">
        <v>43</v>
      </c>
      <c r="G81" s="47" t="s">
        <v>31</v>
      </c>
      <c r="H81" s="60"/>
      <c r="I81" s="60" t="s">
        <v>103</v>
      </c>
      <c r="J81" s="19"/>
      <c r="K81" s="66">
        <v>169.4</v>
      </c>
    </row>
    <row r="82" spans="1:11" ht="15">
      <c r="B82" s="31">
        <f t="shared" si="4"/>
        <v>80</v>
      </c>
      <c r="C82" s="32">
        <f t="shared" si="2"/>
        <v>0.59999999999999432</v>
      </c>
      <c r="D82" s="33">
        <f t="shared" si="3"/>
        <v>297.89999999999998</v>
      </c>
      <c r="E82" s="44" t="s">
        <v>39</v>
      </c>
      <c r="F82" s="45"/>
      <c r="G82" s="47" t="s">
        <v>4</v>
      </c>
      <c r="H82" s="60"/>
      <c r="I82" s="60" t="s">
        <v>104</v>
      </c>
      <c r="J82" s="19"/>
      <c r="K82" s="66">
        <v>170</v>
      </c>
    </row>
    <row r="83" spans="1:11" ht="15">
      <c r="B83" s="31">
        <f t="shared" si="4"/>
        <v>81</v>
      </c>
      <c r="C83" s="32">
        <f t="shared" si="2"/>
        <v>0.19999999999998863</v>
      </c>
      <c r="D83" s="33">
        <f t="shared" si="3"/>
        <v>298.09999999999997</v>
      </c>
      <c r="E83" s="44" t="s">
        <v>34</v>
      </c>
      <c r="F83" s="45" t="s">
        <v>9</v>
      </c>
      <c r="G83" s="47" t="s">
        <v>155</v>
      </c>
      <c r="H83" s="60"/>
      <c r="I83" s="60"/>
      <c r="J83" s="19"/>
      <c r="K83" s="66">
        <v>170.2</v>
      </c>
    </row>
    <row r="84" spans="1:11" ht="15">
      <c r="B84" s="31">
        <f t="shared" si="4"/>
        <v>82</v>
      </c>
      <c r="C84" s="32">
        <f t="shared" si="2"/>
        <v>1.6000000000000227</v>
      </c>
      <c r="D84" s="33">
        <f t="shared" si="3"/>
        <v>299.7</v>
      </c>
      <c r="E84" s="44" t="s">
        <v>38</v>
      </c>
      <c r="F84" s="45" t="s">
        <v>9</v>
      </c>
      <c r="G84" s="47" t="s">
        <v>4</v>
      </c>
      <c r="H84" s="60" t="s">
        <v>105</v>
      </c>
      <c r="I84" s="60"/>
      <c r="J84" s="19"/>
      <c r="K84" s="66">
        <v>171.8</v>
      </c>
    </row>
    <row r="85" spans="1:11" ht="15">
      <c r="B85" s="36">
        <f t="shared" si="4"/>
        <v>83</v>
      </c>
      <c r="C85" s="37">
        <f t="shared" si="2"/>
        <v>1.1999999999999886</v>
      </c>
      <c r="D85" s="38">
        <f t="shared" si="3"/>
        <v>300.89999999999998</v>
      </c>
      <c r="E85" s="72" t="s">
        <v>25</v>
      </c>
      <c r="F85" s="52"/>
      <c r="G85" s="53"/>
      <c r="H85" s="62" t="s">
        <v>174</v>
      </c>
      <c r="I85" s="62" t="s">
        <v>176</v>
      </c>
      <c r="J85" s="19"/>
      <c r="K85" s="66">
        <v>173</v>
      </c>
    </row>
    <row r="86" spans="1:11" ht="45.75" customHeight="1">
      <c r="A86" s="7"/>
      <c r="B86" s="57">
        <f>B85+1</f>
        <v>84</v>
      </c>
      <c r="C86" s="69" t="s">
        <v>175</v>
      </c>
      <c r="D86" s="70"/>
      <c r="E86" s="70"/>
      <c r="F86" s="70"/>
      <c r="G86" s="70"/>
      <c r="H86" s="71"/>
      <c r="I86" s="58" t="s">
        <v>182</v>
      </c>
    </row>
    <row r="87" spans="1:11" ht="6" customHeight="1">
      <c r="A87" s="8"/>
      <c r="B87" s="13"/>
      <c r="E87" s="9"/>
    </row>
    <row r="88" spans="1:11" s="9" customFormat="1" ht="16.5" customHeight="1">
      <c r="A88" s="10"/>
      <c r="B88" s="54">
        <v>1</v>
      </c>
      <c r="C88" s="55" t="s">
        <v>156</v>
      </c>
      <c r="D88" s="15"/>
      <c r="F88" s="13"/>
      <c r="G88" s="13"/>
    </row>
    <row r="89" spans="1:11" s="9" customFormat="1" ht="16.5" customHeight="1">
      <c r="A89" s="10"/>
      <c r="B89" s="54">
        <v>2</v>
      </c>
      <c r="C89" s="54" t="s">
        <v>157</v>
      </c>
      <c r="D89" s="15"/>
      <c r="F89" s="13"/>
      <c r="G89" s="13"/>
    </row>
    <row r="90" spans="1:11" s="9" customFormat="1" ht="16.5" customHeight="1">
      <c r="A90" s="10"/>
      <c r="B90" s="54">
        <v>3</v>
      </c>
      <c r="C90" s="54" t="s">
        <v>158</v>
      </c>
      <c r="D90" s="15"/>
      <c r="F90" s="13"/>
      <c r="G90" s="13"/>
    </row>
    <row r="91" spans="1:11" s="9" customFormat="1" ht="16.5" customHeight="1">
      <c r="A91" s="10"/>
      <c r="B91" s="54">
        <v>4</v>
      </c>
      <c r="C91" s="54" t="s">
        <v>159</v>
      </c>
      <c r="D91" s="15"/>
      <c r="F91" s="13"/>
      <c r="G91" s="13"/>
    </row>
    <row r="92" spans="1:11" s="9" customFormat="1" ht="16.5" customHeight="1">
      <c r="A92" s="10"/>
      <c r="B92" s="54">
        <v>5</v>
      </c>
      <c r="C92" s="54" t="s">
        <v>160</v>
      </c>
      <c r="D92" s="15"/>
      <c r="F92" s="13"/>
      <c r="G92" s="13"/>
    </row>
    <row r="93" spans="1:11" s="9" customFormat="1" ht="16.5" customHeight="1">
      <c r="A93" s="10"/>
      <c r="B93" s="54">
        <v>6</v>
      </c>
      <c r="C93" s="56" t="s">
        <v>165</v>
      </c>
      <c r="D93" s="15"/>
      <c r="F93" s="13"/>
      <c r="G93" s="13"/>
    </row>
    <row r="94" spans="1:11" s="9" customFormat="1" ht="16.5" customHeight="1">
      <c r="A94" s="10"/>
      <c r="B94" s="54">
        <v>7</v>
      </c>
      <c r="C94" s="55" t="s">
        <v>161</v>
      </c>
      <c r="D94" s="15"/>
      <c r="E94" s="2"/>
      <c r="F94" s="13"/>
      <c r="G94" s="13"/>
    </row>
    <row r="95" spans="1:11" ht="16.5" customHeight="1">
      <c r="B95" s="54">
        <v>8</v>
      </c>
      <c r="C95" s="55" t="s">
        <v>162</v>
      </c>
      <c r="D95" s="16"/>
    </row>
    <row r="96" spans="1:11" ht="16.5" customHeight="1">
      <c r="B96" s="54"/>
      <c r="C96" s="55" t="s">
        <v>163</v>
      </c>
      <c r="D96" s="16"/>
    </row>
    <row r="97" spans="2:3" ht="16.5" customHeight="1">
      <c r="B97" s="54">
        <v>9</v>
      </c>
      <c r="C97" s="55" t="s">
        <v>164</v>
      </c>
    </row>
  </sheetData>
  <sheetProtection selectLockedCells="1" selectUnlockedCells="1"/>
  <mergeCells count="2">
    <mergeCell ref="K4:R7"/>
    <mergeCell ref="C86:H86"/>
  </mergeCells>
  <phoneticPr fontId="5"/>
  <hyperlinks>
    <hyperlink ref="K3" r:id="rId1"/>
    <hyperlink ref="K41" r:id="rId2"/>
  </hyperlinks>
  <pageMargins left="0.23622047244094491" right="0.23622047244094491" top="0.55118110236220474" bottom="0.51181102362204722" header="0.51181102362204722" footer="0.51181102362204722"/>
  <pageSetup paperSize="9" firstPageNumber="0" fitToHeight="0" orientation="portrait" horizontalDpi="4294967293" verticalDpi="4294967293"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Cue Sheet</vt:lpstr>
      <vt:lpstr>'Cue Sheet'!Print_Area</vt:lpstr>
      <vt:lpstr>'Cue 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Shiho</cp:lastModifiedBy>
  <cp:lastPrinted>2017-01-31T11:15:07Z</cp:lastPrinted>
  <dcterms:created xsi:type="dcterms:W3CDTF">2014-01-14T06:08:36Z</dcterms:created>
  <dcterms:modified xsi:type="dcterms:W3CDTF">2017-02-09T09:51:55Z</dcterms:modified>
</cp:coreProperties>
</file>