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20BRM運営\BRM0103東京300鷲羽山\"/>
    </mc:Choice>
  </mc:AlternateContent>
  <bookViews>
    <workbookView xWindow="285" yWindow="120" windowWidth="22290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Sheet1!$C$2:$I$111</definedName>
    <definedName name="_xlnm.Print_Titles" localSheetId="0">Sheet1!$2:$3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1" l="1"/>
  <c r="D94" i="1" s="1"/>
  <c r="E94" i="1"/>
  <c r="K93" i="1"/>
  <c r="D93" i="1" s="1"/>
  <c r="E93" i="1"/>
  <c r="E92" i="1"/>
  <c r="D92" i="1"/>
  <c r="K91" i="1"/>
  <c r="D91" i="1" s="1"/>
  <c r="E91" i="1"/>
  <c r="K90" i="1"/>
  <c r="D90" i="1" s="1"/>
  <c r="E90" i="1"/>
  <c r="K89" i="1"/>
  <c r="D89" i="1" s="1"/>
  <c r="E89" i="1"/>
  <c r="K88" i="1"/>
  <c r="D88" i="1" s="1"/>
  <c r="E88" i="1"/>
  <c r="K87" i="1"/>
  <c r="D87" i="1" s="1"/>
  <c r="E87" i="1"/>
  <c r="E86" i="1" l="1"/>
  <c r="E85" i="1"/>
  <c r="E84" i="1"/>
  <c r="E83" i="1"/>
  <c r="E82" i="1"/>
  <c r="E81" i="1"/>
  <c r="K86" i="1"/>
  <c r="D86" i="1" s="1"/>
  <c r="K85" i="1"/>
  <c r="D85" i="1" s="1"/>
  <c r="K84" i="1"/>
  <c r="D84" i="1" s="1"/>
  <c r="K83" i="1"/>
  <c r="D83" i="1" s="1"/>
  <c r="K82" i="1"/>
  <c r="D82" i="1" s="1"/>
  <c r="K81" i="1"/>
  <c r="D81" i="1" s="1"/>
  <c r="E80" i="1"/>
  <c r="E79" i="1"/>
  <c r="E78" i="1"/>
  <c r="E77" i="1"/>
  <c r="E76" i="1"/>
  <c r="E75" i="1"/>
  <c r="E74" i="1"/>
  <c r="E73" i="1"/>
  <c r="E72" i="1"/>
  <c r="E71" i="1"/>
  <c r="E70" i="1"/>
  <c r="K95" i="1"/>
  <c r="D95" i="1" s="1"/>
  <c r="K80" i="1"/>
  <c r="D80" i="1" s="1"/>
  <c r="K79" i="1"/>
  <c r="D79" i="1" s="1"/>
  <c r="K78" i="1"/>
  <c r="D78" i="1" s="1"/>
  <c r="K77" i="1"/>
  <c r="D77" i="1" s="1"/>
  <c r="K76" i="1"/>
  <c r="D76" i="1" s="1"/>
  <c r="K75" i="1"/>
  <c r="D75" i="1" s="1"/>
  <c r="K74" i="1"/>
  <c r="D74" i="1" s="1"/>
  <c r="K73" i="1"/>
  <c r="D73" i="1" s="1"/>
  <c r="K72" i="1"/>
  <c r="D72" i="1" s="1"/>
  <c r="K71" i="1"/>
  <c r="D71" i="1" s="1"/>
  <c r="K70" i="1"/>
  <c r="D70" i="1" s="1"/>
  <c r="E69" i="1"/>
  <c r="E68" i="1"/>
  <c r="E67" i="1"/>
  <c r="K65" i="1"/>
  <c r="D65" i="1" s="1"/>
  <c r="K64" i="1"/>
  <c r="D64" i="1" s="1"/>
  <c r="E64" i="1"/>
  <c r="E66" i="1"/>
  <c r="E65" i="1"/>
  <c r="E63" i="1"/>
  <c r="E62" i="1"/>
  <c r="E61" i="1"/>
  <c r="E60" i="1"/>
  <c r="E59" i="1"/>
  <c r="E58" i="1"/>
  <c r="E57" i="1"/>
  <c r="E56" i="1"/>
  <c r="E55" i="1"/>
  <c r="K69" i="1"/>
  <c r="D69" i="1" s="1"/>
  <c r="K68" i="1"/>
  <c r="D68" i="1" s="1"/>
  <c r="K67" i="1"/>
  <c r="D67" i="1" s="1"/>
  <c r="K66" i="1"/>
  <c r="D66" i="1" s="1"/>
  <c r="K63" i="1"/>
  <c r="D63" i="1" s="1"/>
  <c r="K62" i="1"/>
  <c r="D62" i="1" s="1"/>
  <c r="K61" i="1"/>
  <c r="D61" i="1" s="1"/>
  <c r="K60" i="1"/>
  <c r="D60" i="1" s="1"/>
  <c r="K59" i="1"/>
  <c r="D59" i="1" s="1"/>
  <c r="K58" i="1"/>
  <c r="D58" i="1" s="1"/>
  <c r="K57" i="1"/>
  <c r="D57" i="1" s="1"/>
  <c r="K56" i="1"/>
  <c r="D56" i="1" s="1"/>
  <c r="K55" i="1"/>
  <c r="D55" i="1" s="1"/>
  <c r="E54" i="1"/>
  <c r="E53" i="1"/>
  <c r="E52" i="1"/>
  <c r="K54" i="1"/>
  <c r="D54" i="1" s="1"/>
  <c r="K53" i="1"/>
  <c r="D53" i="1" s="1"/>
  <c r="K52" i="1"/>
  <c r="D52" i="1" s="1"/>
  <c r="K111" i="1" l="1"/>
  <c r="K110" i="1"/>
  <c r="D110" i="1" s="1"/>
  <c r="K108" i="1"/>
  <c r="D108" i="1" s="1"/>
  <c r="K107" i="1"/>
  <c r="D107" i="1" s="1"/>
  <c r="K106" i="1"/>
  <c r="D106" i="1" s="1"/>
  <c r="K105" i="1"/>
  <c r="D105" i="1" s="1"/>
  <c r="E99" i="1"/>
  <c r="D49" i="1"/>
  <c r="K109" i="1"/>
  <c r="D109" i="1" s="1"/>
  <c r="K104" i="1"/>
  <c r="D104" i="1" s="1"/>
  <c r="K103" i="1"/>
  <c r="D103" i="1" s="1"/>
  <c r="K102" i="1"/>
  <c r="D102" i="1" s="1"/>
  <c r="K101" i="1"/>
  <c r="D101" i="1" s="1"/>
  <c r="K100" i="1"/>
  <c r="D100" i="1" s="1"/>
  <c r="K99" i="1"/>
  <c r="D99" i="1" s="1"/>
  <c r="K98" i="1"/>
  <c r="D98" i="1" s="1"/>
  <c r="K97" i="1"/>
  <c r="D97" i="1" s="1"/>
  <c r="K96" i="1"/>
  <c r="D96" i="1" s="1"/>
  <c r="K41" i="1"/>
  <c r="D41" i="1" s="1"/>
  <c r="K40" i="1"/>
  <c r="D40" i="1" s="1"/>
  <c r="E40" i="1"/>
  <c r="K39" i="1"/>
  <c r="D39" i="1" s="1"/>
  <c r="E39" i="1"/>
  <c r="K38" i="1"/>
  <c r="D38" i="1" s="1"/>
  <c r="E38" i="1"/>
  <c r="K37" i="1"/>
  <c r="D37" i="1" s="1"/>
  <c r="E37" i="1"/>
  <c r="K36" i="1"/>
  <c r="D36" i="1" s="1"/>
  <c r="E36" i="1"/>
  <c r="K35" i="1"/>
  <c r="D35" i="1" s="1"/>
  <c r="E35" i="1"/>
  <c r="E32" i="1"/>
  <c r="E31" i="1"/>
  <c r="E30" i="1"/>
  <c r="E29" i="1"/>
  <c r="E28" i="1"/>
  <c r="E27" i="1"/>
  <c r="M64" i="1" s="1"/>
  <c r="E26" i="1"/>
  <c r="K34" i="1"/>
  <c r="K33" i="1"/>
  <c r="D33" i="1" s="1"/>
  <c r="K32" i="1"/>
  <c r="D32" i="1" s="1"/>
  <c r="K31" i="1"/>
  <c r="D31" i="1" s="1"/>
  <c r="K30" i="1"/>
  <c r="D30" i="1" s="1"/>
  <c r="K29" i="1"/>
  <c r="D29" i="1" s="1"/>
  <c r="K28" i="1"/>
  <c r="D28" i="1" s="1"/>
  <c r="K27" i="1"/>
  <c r="D27" i="1" s="1"/>
  <c r="K26" i="1"/>
  <c r="D26" i="1" s="1"/>
  <c r="K25" i="1"/>
  <c r="D25" i="1" s="1"/>
  <c r="E25" i="1"/>
  <c r="E24" i="1"/>
  <c r="E23" i="1"/>
  <c r="E22" i="1"/>
  <c r="E21" i="1"/>
  <c r="E20" i="1"/>
  <c r="E19" i="1"/>
  <c r="E18" i="1"/>
  <c r="K24" i="1"/>
  <c r="D24" i="1" s="1"/>
  <c r="K23" i="1"/>
  <c r="D23" i="1" s="1"/>
  <c r="K22" i="1"/>
  <c r="D22" i="1" s="1"/>
  <c r="K21" i="1"/>
  <c r="D21" i="1" s="1"/>
  <c r="K20" i="1"/>
  <c r="D20" i="1" s="1"/>
  <c r="K19" i="1"/>
  <c r="D19" i="1" s="1"/>
  <c r="K18" i="1"/>
  <c r="D18" i="1" s="1"/>
  <c r="E14" i="1"/>
  <c r="E11" i="1"/>
  <c r="K5" i="1"/>
  <c r="M14" i="1" l="1"/>
  <c r="C5" i="1"/>
  <c r="D34" i="1" l="1"/>
  <c r="C6" i="1"/>
  <c r="C7" i="1" s="1"/>
  <c r="C8" i="1" s="1"/>
  <c r="C9" i="1" s="1"/>
  <c r="C10" i="1" s="1"/>
  <c r="D4" i="1"/>
  <c r="C11" i="1" l="1"/>
  <c r="C12" i="1" s="1"/>
  <c r="C13" i="1" s="1"/>
  <c r="C14" i="1" l="1"/>
  <c r="C15" i="1" s="1"/>
  <c r="C16" i="1" s="1"/>
  <c r="C17" i="1" s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l="1"/>
  <c r="C36" i="1" s="1"/>
  <c r="C37" i="1" s="1"/>
  <c r="C38" i="1" s="1"/>
  <c r="C39" i="1" s="1"/>
  <c r="E5" i="1"/>
  <c r="D5" i="1"/>
  <c r="E6" i="1"/>
  <c r="K6" i="1"/>
  <c r="D6" i="1" s="1"/>
  <c r="E7" i="1"/>
  <c r="K7" i="1"/>
  <c r="D7" i="1" s="1"/>
  <c r="E13" i="1"/>
  <c r="K14" i="1"/>
  <c r="D14" i="1" s="1"/>
  <c r="E15" i="1"/>
  <c r="E33" i="1"/>
  <c r="E17" i="1"/>
  <c r="E9" i="1"/>
  <c r="K11" i="1"/>
  <c r="D11" i="1" s="1"/>
  <c r="E16" i="1"/>
  <c r="K15" i="1"/>
  <c r="D15" i="1" s="1"/>
  <c r="E12" i="1"/>
  <c r="K17" i="1"/>
  <c r="D17" i="1" s="1"/>
  <c r="E8" i="1"/>
  <c r="K10" i="1"/>
  <c r="D10" i="1" s="1"/>
  <c r="E10" i="1"/>
  <c r="E34" i="1"/>
  <c r="M34" i="1" s="1"/>
  <c r="K12" i="1"/>
  <c r="D12" i="1" s="1"/>
  <c r="K13" i="1"/>
  <c r="D13" i="1" s="1"/>
  <c r="K16" i="1"/>
  <c r="D16" i="1" s="1"/>
  <c r="K9" i="1"/>
  <c r="D9" i="1" s="1"/>
  <c r="K8" i="1"/>
  <c r="D8" i="1" s="1"/>
  <c r="E44" i="1"/>
  <c r="E47" i="1"/>
  <c r="E45" i="1"/>
  <c r="K44" i="1"/>
  <c r="D44" i="1" s="1"/>
  <c r="E41" i="1"/>
  <c r="E43" i="1"/>
  <c r="E46" i="1"/>
  <c r="K46" i="1"/>
  <c r="D46" i="1" s="1"/>
  <c r="K48" i="1"/>
  <c r="D48" i="1" s="1"/>
  <c r="K47" i="1"/>
  <c r="D47" i="1" s="1"/>
  <c r="K45" i="1"/>
  <c r="D45" i="1" s="1"/>
  <c r="E42" i="1"/>
  <c r="K42" i="1"/>
  <c r="D42" i="1" s="1"/>
  <c r="E48" i="1"/>
  <c r="K43" i="1"/>
  <c r="D43" i="1" s="1"/>
  <c r="E105" i="1"/>
  <c r="E104" i="1"/>
  <c r="E106" i="1"/>
  <c r="E98" i="1"/>
  <c r="K50" i="1"/>
  <c r="D50" i="1" s="1"/>
  <c r="E95" i="1"/>
  <c r="E49" i="1"/>
  <c r="E96" i="1"/>
  <c r="M96" i="1" s="1"/>
  <c r="E100" i="1"/>
  <c r="E108" i="1"/>
  <c r="E97" i="1"/>
  <c r="E110" i="1"/>
  <c r="M110" i="1" s="1"/>
  <c r="E102" i="1"/>
  <c r="E109" i="1"/>
  <c r="E101" i="1"/>
  <c r="K51" i="1"/>
  <c r="D51" i="1" s="1"/>
  <c r="E51" i="1"/>
  <c r="E103" i="1"/>
  <c r="E50" i="1"/>
  <c r="E107" i="1"/>
  <c r="C40" i="1" l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l="1"/>
  <c r="C65" i="1" s="1"/>
  <c r="C66" i="1" s="1"/>
  <c r="C67" i="1" s="1"/>
  <c r="C68" i="1" s="1"/>
  <c r="C69" i="1" s="1"/>
  <c r="C70" i="1" l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l="1"/>
  <c r="C82" i="1" s="1"/>
  <c r="C83" i="1" s="1"/>
  <c r="C84" i="1" s="1"/>
  <c r="C85" i="1" s="1"/>
  <c r="C86" i="1" s="1"/>
  <c r="C87" i="1" l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</calcChain>
</file>

<file path=xl/sharedStrings.xml><?xml version="1.0" encoding="utf-8"?>
<sst xmlns="http://schemas.openxmlformats.org/spreadsheetml/2006/main" count="301" uniqueCount="151">
  <si>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</si>
  <si>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</si>
  <si>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</si>
  <si>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</si>
  <si>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</si>
  <si>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</si>
  <si>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</si>
  <si>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</si>
  <si>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</si>
  <si>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</si>
  <si>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</si>
  <si>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○</t>
    </r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</si>
  <si>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</si>
  <si>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</si>
  <si>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</si>
  <si>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</si>
  <si>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</si>
  <si>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</si>
  <si>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t>「交差点名」、交差点形状、方向</t>
    <rPh sb="1" eb="4">
      <t>コウサテン</t>
    </rPh>
    <rPh sb="4" eb="5">
      <t>メイ</t>
    </rPh>
    <rPh sb="7" eb="10">
      <t>コウサテン</t>
    </rPh>
    <rPh sb="10" eb="12">
      <t>ケイジョウ</t>
    </rPh>
    <rPh sb="13" eb="15">
      <t>ホウコウ</t>
    </rPh>
    <phoneticPr fontId="3"/>
  </si>
  <si>
    <t>参考ルート</t>
    <rPh sb="0" eb="2">
      <t>サンコウ</t>
    </rPh>
    <phoneticPr fontId="3"/>
  </si>
  <si>
    <t>市道西方向</t>
    <rPh sb="0" eb="2">
      <t>シドウ</t>
    </rPh>
    <rPh sb="2" eb="3">
      <t>ニシ</t>
    </rPh>
    <rPh sb="3" eb="5">
      <t>ホウコウ</t>
    </rPh>
    <phoneticPr fontId="3"/>
  </si>
  <si>
    <t>「市之橋」┼左</t>
    <rPh sb="1" eb="2">
      <t>イチ</t>
    </rPh>
    <rPh sb="2" eb="3">
      <t>ノ</t>
    </rPh>
    <rPh sb="3" eb="4">
      <t>ハシ</t>
    </rPh>
    <rPh sb="6" eb="7">
      <t>ヒダリ</t>
    </rPh>
    <phoneticPr fontId="3"/>
  </si>
  <si>
    <t>市道、県62</t>
    <rPh sb="0" eb="2">
      <t>シドウ</t>
    </rPh>
    <phoneticPr fontId="3"/>
  </si>
  <si>
    <t>「中部中学校北」┼右</t>
    <rPh sb="1" eb="3">
      <t>チュウブ</t>
    </rPh>
    <rPh sb="3" eb="6">
      <t>チュウガッコウ</t>
    </rPh>
    <rPh sb="6" eb="7">
      <t>キタ</t>
    </rPh>
    <rPh sb="9" eb="10">
      <t>ミギ</t>
    </rPh>
    <phoneticPr fontId="3"/>
  </si>
  <si>
    <t>市道</t>
    <rPh sb="0" eb="2">
      <t>シドウ</t>
    </rPh>
    <phoneticPr fontId="3"/>
  </si>
  <si>
    <t>県502</t>
    <rPh sb="0" eb="1">
      <t>ケン</t>
    </rPh>
    <phoneticPr fontId="3"/>
  </si>
  <si>
    <t>「大江島北」左折</t>
    <rPh sb="1" eb="3">
      <t>オオエ</t>
    </rPh>
    <rPh sb="3" eb="4">
      <t>シマ</t>
    </rPh>
    <rPh sb="4" eb="5">
      <t>キタ</t>
    </rPh>
    <rPh sb="6" eb="8">
      <t>サセツ</t>
    </rPh>
    <phoneticPr fontId="3"/>
  </si>
  <si>
    <t>「大江島」┼右</t>
    <rPh sb="1" eb="3">
      <t>オオエ</t>
    </rPh>
    <rPh sb="3" eb="4">
      <t>ジマ</t>
    </rPh>
    <rPh sb="6" eb="7">
      <t>ミギ</t>
    </rPh>
    <phoneticPr fontId="3"/>
  </si>
  <si>
    <t>国250</t>
    <rPh sb="0" eb="1">
      <t>コク</t>
    </rPh>
    <phoneticPr fontId="3"/>
  </si>
  <si>
    <t>国250</t>
    <rPh sb="0" eb="1">
      <t>コク</t>
    </rPh>
    <phoneticPr fontId="3"/>
  </si>
  <si>
    <t>「工和橋北」┼左</t>
    <rPh sb="1" eb="2">
      <t>タクミ</t>
    </rPh>
    <rPh sb="2" eb="3">
      <t>ワ</t>
    </rPh>
    <rPh sb="3" eb="4">
      <t>ハシ</t>
    </rPh>
    <rPh sb="4" eb="5">
      <t>キタ</t>
    </rPh>
    <rPh sb="7" eb="8">
      <t>ヒダリ</t>
    </rPh>
    <phoneticPr fontId="3"/>
  </si>
  <si>
    <t>国250、県459</t>
    <rPh sb="0" eb="1">
      <t>コク</t>
    </rPh>
    <rPh sb="5" eb="6">
      <t>ケン</t>
    </rPh>
    <phoneticPr fontId="3"/>
  </si>
  <si>
    <t>┼左</t>
    <rPh sb="1" eb="2">
      <t>ヒダリ</t>
    </rPh>
    <phoneticPr fontId="3"/>
  </si>
  <si>
    <t>「わくわくランド北」┼右</t>
    <rPh sb="8" eb="9">
      <t>キタ</t>
    </rPh>
    <rPh sb="11" eb="12">
      <t>ミギ</t>
    </rPh>
    <phoneticPr fontId="3"/>
  </si>
  <si>
    <r>
      <rPr>
        <sz val="12"/>
        <rFont val="ＭＳ Ｐゴシック"/>
        <family val="3"/>
        <charset val="128"/>
      </rPr>
      <t>県3</t>
    </r>
    <r>
      <rPr>
        <sz val="12"/>
        <rFont val="Arial"/>
        <family val="2"/>
      </rPr>
      <t>2</t>
    </r>
    <phoneticPr fontId="3"/>
  </si>
  <si>
    <t>県459</t>
    <rPh sb="0" eb="1">
      <t>ケン</t>
    </rPh>
    <phoneticPr fontId="3"/>
  </si>
  <si>
    <t>┼右</t>
    <rPh sb="1" eb="2">
      <t>ミギ</t>
    </rPh>
    <phoneticPr fontId="3"/>
  </si>
  <si>
    <t>「七軒家」┼左</t>
    <rPh sb="1" eb="3">
      <t>シチケン</t>
    </rPh>
    <rPh sb="3" eb="4">
      <t>ヤ</t>
    </rPh>
    <rPh sb="6" eb="7">
      <t>ヒダリ</t>
    </rPh>
    <phoneticPr fontId="3"/>
  </si>
  <si>
    <t>「市民センター前」┬左</t>
    <rPh sb="1" eb="3">
      <t>シミン</t>
    </rPh>
    <rPh sb="7" eb="8">
      <t>マエ</t>
    </rPh>
    <rPh sb="10" eb="11">
      <t>ヒダリ</t>
    </rPh>
    <phoneticPr fontId="3"/>
  </si>
  <si>
    <t>「松本橋」┤左</t>
    <rPh sb="1" eb="3">
      <t>マツモト</t>
    </rPh>
    <rPh sb="3" eb="4">
      <t>ハシ</t>
    </rPh>
    <rPh sb="6" eb="7">
      <t>ヒダリ</t>
    </rPh>
    <phoneticPr fontId="3"/>
  </si>
  <si>
    <t>県39</t>
    <rPh sb="0" eb="1">
      <t>ケン</t>
    </rPh>
    <phoneticPr fontId="3"/>
  </si>
  <si>
    <t>市道</t>
    <phoneticPr fontId="3"/>
  </si>
  <si>
    <t>┤左</t>
    <rPh sb="1" eb="2">
      <t>ヒダリ</t>
    </rPh>
    <phoneticPr fontId="3"/>
  </si>
  <si>
    <t>県418</t>
    <phoneticPr fontId="3"/>
  </si>
  <si>
    <t>県182、県418</t>
    <rPh sb="0" eb="1">
      <t>ケン</t>
    </rPh>
    <rPh sb="5" eb="6">
      <t>ケン</t>
    </rPh>
    <phoneticPr fontId="3"/>
  </si>
  <si>
    <t>県465</t>
    <rPh sb="0" eb="1">
      <t>ケン</t>
    </rPh>
    <phoneticPr fontId="3"/>
  </si>
  <si>
    <t>Y右</t>
    <rPh sb="1" eb="2">
      <t>ミギ</t>
    </rPh>
    <phoneticPr fontId="3"/>
  </si>
  <si>
    <t>市道</t>
    <phoneticPr fontId="3"/>
  </si>
  <si>
    <t>県224</t>
    <rPh sb="0" eb="1">
      <t>ケン</t>
    </rPh>
    <phoneticPr fontId="3"/>
  </si>
  <si>
    <t>┬左</t>
    <rPh sb="1" eb="2">
      <t>ヒダリ</t>
    </rPh>
    <phoneticPr fontId="3"/>
  </si>
  <si>
    <t>県227</t>
    <rPh sb="0" eb="1">
      <t>ケン</t>
    </rPh>
    <phoneticPr fontId="3"/>
  </si>
  <si>
    <t>県225</t>
    <rPh sb="0" eb="1">
      <t>ケン</t>
    </rPh>
    <phoneticPr fontId="3"/>
  </si>
  <si>
    <t>県226</t>
    <rPh sb="0" eb="1">
      <t>ケン</t>
    </rPh>
    <phoneticPr fontId="3"/>
  </si>
  <si>
    <t>県28</t>
    <rPh sb="0" eb="1">
      <t>ケン</t>
    </rPh>
    <phoneticPr fontId="3"/>
  </si>
  <si>
    <t>県28</t>
    <rPh sb="0" eb="1">
      <t>ケン</t>
    </rPh>
    <phoneticPr fontId="3"/>
  </si>
  <si>
    <t>山陽道</t>
    <rPh sb="0" eb="3">
      <t>サンヨウドウ</t>
    </rPh>
    <phoneticPr fontId="3"/>
  </si>
  <si>
    <t>「伊部東」┼直</t>
    <rPh sb="1" eb="3">
      <t>イベ</t>
    </rPh>
    <rPh sb="3" eb="4">
      <t>ヒガシ</t>
    </rPh>
    <rPh sb="6" eb="7">
      <t>チョク</t>
    </rPh>
    <phoneticPr fontId="3"/>
  </si>
  <si>
    <t>「市民センター前」├右</t>
    <rPh sb="1" eb="3">
      <t>シミン</t>
    </rPh>
    <rPh sb="7" eb="8">
      <t>マエ</t>
    </rPh>
    <phoneticPr fontId="3"/>
  </si>
  <si>
    <t>「七軒家」┼右</t>
    <rPh sb="1" eb="3">
      <t>シチケン</t>
    </rPh>
    <rPh sb="3" eb="4">
      <t>ヤ</t>
    </rPh>
    <rPh sb="6" eb="7">
      <t>ミギ</t>
    </rPh>
    <phoneticPr fontId="3"/>
  </si>
  <si>
    <t>「わくわくランド北」┼左</t>
    <rPh sb="8" eb="9">
      <t>キタ</t>
    </rPh>
    <rPh sb="11" eb="12">
      <t>ヒダリ</t>
    </rPh>
    <phoneticPr fontId="3"/>
  </si>
  <si>
    <t>県459、国250</t>
    <rPh sb="0" eb="1">
      <t>ケン</t>
    </rPh>
    <rPh sb="5" eb="6">
      <t>コク</t>
    </rPh>
    <phoneticPr fontId="3"/>
  </si>
  <si>
    <t>「工和橋北」┼右</t>
    <rPh sb="1" eb="2">
      <t>タクミ</t>
    </rPh>
    <rPh sb="2" eb="3">
      <t>ワ</t>
    </rPh>
    <rPh sb="3" eb="4">
      <t>ハシ</t>
    </rPh>
    <rPh sb="4" eb="5">
      <t>キタ</t>
    </rPh>
    <rPh sb="7" eb="8">
      <t>ミギ</t>
    </rPh>
    <phoneticPr fontId="3"/>
  </si>
  <si>
    <t>「大江島」┼左</t>
    <rPh sb="1" eb="3">
      <t>オオエ</t>
    </rPh>
    <rPh sb="3" eb="4">
      <t>ジマ</t>
    </rPh>
    <rPh sb="6" eb="7">
      <t>ヒダリ</t>
    </rPh>
    <phoneticPr fontId="3"/>
  </si>
  <si>
    <t>県421</t>
    <rPh sb="0" eb="1">
      <t>ケン</t>
    </rPh>
    <phoneticPr fontId="3"/>
  </si>
  <si>
    <t>「英賀五差路」┼右</t>
    <rPh sb="1" eb="3">
      <t>アガ</t>
    </rPh>
    <rPh sb="3" eb="6">
      <t>ゴサロ</t>
    </rPh>
    <rPh sb="8" eb="9">
      <t>ミギ</t>
    </rPh>
    <phoneticPr fontId="3"/>
  </si>
  <si>
    <t>県421、県502</t>
    <rPh sb="0" eb="1">
      <t>ケン</t>
    </rPh>
    <rPh sb="5" eb="6">
      <t>ケン</t>
    </rPh>
    <phoneticPr fontId="3"/>
  </si>
  <si>
    <t>「今在家東大橋西」┼左</t>
    <rPh sb="1" eb="2">
      <t>イマ</t>
    </rPh>
    <rPh sb="2" eb="4">
      <t>ザイケ</t>
    </rPh>
    <rPh sb="4" eb="5">
      <t>ヒガシ</t>
    </rPh>
    <rPh sb="5" eb="7">
      <t>オオハシ</t>
    </rPh>
    <rPh sb="7" eb="8">
      <t>ニシ</t>
    </rPh>
    <rPh sb="10" eb="11">
      <t>ヒダリ</t>
    </rPh>
    <phoneticPr fontId="3"/>
  </si>
  <si>
    <t>県414、市道</t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</si>
  <si>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67</t>
    </r>
    <rPh sb="0" eb="1">
      <t>ケン</t>
    </rPh>
    <phoneticPr fontId="3"/>
  </si>
  <si>
    <t>「北今宿北」┼右→左折</t>
    <rPh sb="1" eb="2">
      <t>キタ</t>
    </rPh>
    <rPh sb="2" eb="4">
      <t>イマジュク</t>
    </rPh>
    <rPh sb="4" eb="5">
      <t>キタ</t>
    </rPh>
    <rPh sb="7" eb="8">
      <t>ミギ</t>
    </rPh>
    <rPh sb="9" eb="11">
      <t>サセツ</t>
    </rPh>
    <phoneticPr fontId="3"/>
  </si>
  <si>
    <t>「名古山北」┬右</t>
    <rPh sb="1" eb="4">
      <t>ナゴヤマ</t>
    </rPh>
    <rPh sb="4" eb="5">
      <t>キタ</t>
    </rPh>
    <rPh sb="7" eb="8">
      <t>ミギ</t>
    </rPh>
    <phoneticPr fontId="3"/>
  </si>
  <si>
    <t>「東辻井二丁目」┼左</t>
    <rPh sb="1" eb="2">
      <t>ヒガシ</t>
    </rPh>
    <rPh sb="2" eb="4">
      <t>ツジイ</t>
    </rPh>
    <rPh sb="4" eb="7">
      <t>ニチョウメ</t>
    </rPh>
    <rPh sb="9" eb="10">
      <t>ヒダリ</t>
    </rPh>
    <phoneticPr fontId="3"/>
  </si>
  <si>
    <t>NO.         距離         オープン日付  時間        クローズ日付　時間</t>
  </si>
  <si>
    <t>========    ======       ===================      ====================</t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</si>
  <si>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牛窓町店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32</t>
    </r>
    <r>
      <rPr>
        <sz val="12"/>
        <rFont val="ＭＳ Ｐゴシック"/>
        <family val="3"/>
        <charset val="128"/>
      </rPr>
      <t>　　　　　　　　　　</t>
    </r>
    <rPh sb="14" eb="17">
      <t>ウシマドチョウ</t>
    </rPh>
    <rPh sb="17" eb="18">
      <t>テン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</si>
  <si>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赤穂東浜店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　　　　　　　　　　</t>
    </r>
    <rPh sb="14" eb="16">
      <t>アコウ</t>
    </rPh>
    <rPh sb="16" eb="17">
      <t>ヒガシ</t>
    </rPh>
    <rPh sb="17" eb="18">
      <t>ハマ</t>
    </rPh>
    <rPh sb="18" eb="19">
      <t>テン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</si>
  <si>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姫路市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大手前公園（北西角）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6" eb="9">
      <t>ヒメジシ</t>
    </rPh>
    <rPh sb="10" eb="13">
      <t>オオテマエ</t>
    </rPh>
    <rPh sb="13" eb="15">
      <t>コウエン</t>
    </rPh>
    <rPh sb="16" eb="18">
      <t>ホクセイ</t>
    </rPh>
    <rPh sb="18" eb="19">
      <t>カド</t>
    </rPh>
    <phoneticPr fontId="3"/>
  </si>
  <si>
    <t>「神埼町」┼右</t>
    <rPh sb="1" eb="4">
      <t>カンザキマチ</t>
    </rPh>
    <rPh sb="6" eb="7">
      <t>ミギ</t>
    </rPh>
    <phoneticPr fontId="3"/>
  </si>
  <si>
    <t>「西大寺中野本町」┼左</t>
    <rPh sb="1" eb="4">
      <t>サイダイジ</t>
    </rPh>
    <rPh sb="4" eb="6">
      <t>ナカノ</t>
    </rPh>
    <rPh sb="6" eb="8">
      <t>ホンマチ</t>
    </rPh>
    <rPh sb="10" eb="11">
      <t>ヒダリ</t>
    </rPh>
    <phoneticPr fontId="3"/>
  </si>
  <si>
    <t>「金岡」┼右</t>
    <rPh sb="1" eb="3">
      <t>カナオカ</t>
    </rPh>
    <rPh sb="5" eb="6">
      <t>ミギ</t>
    </rPh>
    <phoneticPr fontId="3"/>
  </si>
  <si>
    <t>県215</t>
    <rPh sb="0" eb="1">
      <t>ケン</t>
    </rPh>
    <phoneticPr fontId="3"/>
  </si>
  <si>
    <t>県177</t>
    <rPh sb="0" eb="1">
      <t>ケン</t>
    </rPh>
    <phoneticPr fontId="3"/>
  </si>
  <si>
    <t>県45</t>
    <rPh sb="0" eb="1">
      <t>ケン</t>
    </rPh>
    <phoneticPr fontId="3"/>
  </si>
  <si>
    <t>「都」┬右</t>
    <rPh sb="1" eb="2">
      <t>ミヤコ</t>
    </rPh>
    <rPh sb="4" eb="5">
      <t>ミギ</t>
    </rPh>
    <phoneticPr fontId="3"/>
  </si>
  <si>
    <t>県405</t>
    <rPh sb="0" eb="1">
      <t>ケン</t>
    </rPh>
    <phoneticPr fontId="3"/>
  </si>
  <si>
    <t>├右</t>
    <phoneticPr fontId="3"/>
  </si>
  <si>
    <t>「横田口」┬右</t>
    <rPh sb="1" eb="3">
      <t>ヨコタ</t>
    </rPh>
    <rPh sb="3" eb="4">
      <t>クチ</t>
    </rPh>
    <rPh sb="6" eb="7">
      <t>ミギ</t>
    </rPh>
    <phoneticPr fontId="3"/>
  </si>
  <si>
    <t>国30</t>
    <rPh sb="0" eb="1">
      <t>コク</t>
    </rPh>
    <phoneticPr fontId="3"/>
  </si>
  <si>
    <t>「秀天橋」┼左</t>
    <rPh sb="1" eb="2">
      <t>ヒデ</t>
    </rPh>
    <rPh sb="2" eb="3">
      <t>テン</t>
    </rPh>
    <rPh sb="3" eb="4">
      <t>ハシ</t>
    </rPh>
    <rPh sb="6" eb="7">
      <t>ヒダリ</t>
    </rPh>
    <phoneticPr fontId="3"/>
  </si>
  <si>
    <t>県427</t>
    <rPh sb="0" eb="1">
      <t>ケン</t>
    </rPh>
    <phoneticPr fontId="3"/>
  </si>
  <si>
    <t>市道</t>
    <phoneticPr fontId="3"/>
  </si>
  <si>
    <t>「由加南口」┬右</t>
    <rPh sb="1" eb="3">
      <t>ユカ</t>
    </rPh>
    <rPh sb="3" eb="4">
      <t>ミナミ</t>
    </rPh>
    <rPh sb="4" eb="5">
      <t>クチ</t>
    </rPh>
    <rPh sb="7" eb="8">
      <t>ミギ</t>
    </rPh>
    <phoneticPr fontId="3"/>
  </si>
  <si>
    <t>市道、県266</t>
    <rPh sb="3" eb="4">
      <t>ケン</t>
    </rPh>
    <phoneticPr fontId="3"/>
  </si>
  <si>
    <t>「和井田港西」┼右</t>
    <rPh sb="1" eb="4">
      <t>ワイタ</t>
    </rPh>
    <rPh sb="4" eb="5">
      <t>ミナト</t>
    </rPh>
    <rPh sb="5" eb="6">
      <t>ニシ</t>
    </rPh>
    <rPh sb="8" eb="9">
      <t>ミギ</t>
    </rPh>
    <phoneticPr fontId="3"/>
  </si>
  <si>
    <t>国430</t>
    <rPh sb="0" eb="1">
      <t>コク</t>
    </rPh>
    <phoneticPr fontId="3"/>
  </si>
  <si>
    <t>国430、県21</t>
    <rPh sb="0" eb="1">
      <t>コク</t>
    </rPh>
    <rPh sb="5" eb="6">
      <t>ケン</t>
    </rPh>
    <phoneticPr fontId="3"/>
  </si>
  <si>
    <t>市道</t>
    <rPh sb="0" eb="2">
      <t>シドウ</t>
    </rPh>
    <phoneticPr fontId="3"/>
  </si>
  <si>
    <t>県21</t>
    <rPh sb="0" eb="1">
      <t>ケン</t>
    </rPh>
    <phoneticPr fontId="3"/>
  </si>
  <si>
    <t>「二福小学校西」┼右</t>
    <rPh sb="1" eb="2">
      <t>ニ</t>
    </rPh>
    <rPh sb="2" eb="3">
      <t>フク</t>
    </rPh>
    <rPh sb="3" eb="6">
      <t>ショウガッコウ</t>
    </rPh>
    <rPh sb="6" eb="7">
      <t>ニシ</t>
    </rPh>
    <rPh sb="9" eb="10">
      <t>ミギ</t>
    </rPh>
    <phoneticPr fontId="3"/>
  </si>
  <si>
    <t>「倉商東」┼右</t>
    <rPh sb="1" eb="2">
      <t>クラ</t>
    </rPh>
    <rPh sb="2" eb="3">
      <t>ショウ</t>
    </rPh>
    <rPh sb="3" eb="4">
      <t>ヒガシ</t>
    </rPh>
    <rPh sb="6" eb="7">
      <t>ミギ</t>
    </rPh>
    <phoneticPr fontId="3"/>
  </si>
  <si>
    <t>「船倉町」┼左</t>
    <rPh sb="1" eb="3">
      <t>フナクラ</t>
    </rPh>
    <rPh sb="3" eb="4">
      <t>マチ</t>
    </rPh>
    <rPh sb="6" eb="7">
      <t>ヒダリ</t>
    </rPh>
    <phoneticPr fontId="3"/>
  </si>
  <si>
    <t>市道、県22</t>
    <rPh sb="0" eb="2">
      <t>シドウ</t>
    </rPh>
    <rPh sb="3" eb="4">
      <t>ケン</t>
    </rPh>
    <phoneticPr fontId="3"/>
  </si>
  <si>
    <t>市道、県74</t>
    <rPh sb="0" eb="2">
      <t>シドウ</t>
    </rPh>
    <rPh sb="3" eb="4">
      <t>ケン</t>
    </rPh>
    <phoneticPr fontId="3"/>
  </si>
  <si>
    <t>県152</t>
    <rPh sb="0" eb="1">
      <t>ケン</t>
    </rPh>
    <phoneticPr fontId="3"/>
  </si>
  <si>
    <t>県74</t>
    <rPh sb="0" eb="1">
      <t>ケン</t>
    </rPh>
    <phoneticPr fontId="3"/>
  </si>
  <si>
    <t>広域農道</t>
    <rPh sb="0" eb="2">
      <t>コウイキ</t>
    </rPh>
    <rPh sb="2" eb="4">
      <t>ノウドウ</t>
    </rPh>
    <phoneticPr fontId="3"/>
  </si>
  <si>
    <t>県45</t>
    <rPh sb="0" eb="1">
      <t>ケン</t>
    </rPh>
    <phoneticPr fontId="3"/>
  </si>
  <si>
    <t>市道</t>
    <phoneticPr fontId="3"/>
  </si>
  <si>
    <t>県215</t>
    <rPh sb="0" eb="1">
      <t>ケン</t>
    </rPh>
    <phoneticPr fontId="3"/>
  </si>
  <si>
    <t>「金岡」┼左</t>
    <rPh sb="1" eb="3">
      <t>カナオカ</t>
    </rPh>
    <rPh sb="5" eb="6">
      <t>ヒダリ</t>
    </rPh>
    <phoneticPr fontId="3"/>
  </si>
  <si>
    <t>県177</t>
    <rPh sb="0" eb="1">
      <t>ケン</t>
    </rPh>
    <phoneticPr fontId="3"/>
  </si>
  <si>
    <t>「西大寺中野本町」┼右</t>
    <rPh sb="1" eb="4">
      <t>サイダイジ</t>
    </rPh>
    <rPh sb="4" eb="6">
      <t>ナカノ</t>
    </rPh>
    <rPh sb="6" eb="8">
      <t>ホンマチ</t>
    </rPh>
    <rPh sb="10" eb="11">
      <t>ミギ</t>
    </rPh>
    <phoneticPr fontId="3"/>
  </si>
  <si>
    <t>県28</t>
    <rPh sb="0" eb="1">
      <t>ケン</t>
    </rPh>
    <phoneticPr fontId="3"/>
  </si>
  <si>
    <t>「永安橋西詰」側道へ</t>
    <rPh sb="1" eb="2">
      <t>エイ</t>
    </rPh>
    <rPh sb="2" eb="3">
      <t>ヤス</t>
    </rPh>
    <rPh sb="3" eb="4">
      <t>ハシ</t>
    </rPh>
    <rPh sb="4" eb="5">
      <t>ニシ</t>
    </rPh>
    <rPh sb="5" eb="6">
      <t>ツ</t>
    </rPh>
    <rPh sb="7" eb="9">
      <t>ソクドウ</t>
    </rPh>
    <phoneticPr fontId="3"/>
  </si>
  <si>
    <t>┬左→川沿いに土手進む</t>
    <rPh sb="1" eb="2">
      <t>ヒダリ</t>
    </rPh>
    <rPh sb="3" eb="5">
      <t>カワゾ</t>
    </rPh>
    <rPh sb="7" eb="9">
      <t>ドテ</t>
    </rPh>
    <rPh sb="9" eb="10">
      <t>ススム</t>
    </rPh>
    <phoneticPr fontId="3"/>
  </si>
  <si>
    <t>県83</t>
    <rPh sb="0" eb="1">
      <t>ケン</t>
    </rPh>
    <phoneticPr fontId="3"/>
  </si>
  <si>
    <t>県63</t>
    <rPh sb="0" eb="1">
      <t>ケン</t>
    </rPh>
    <phoneticPr fontId="3"/>
  </si>
  <si>
    <t>県459</t>
    <rPh sb="0" eb="1">
      <t>ケン</t>
    </rPh>
    <phoneticPr fontId="3"/>
  </si>
  <si>
    <t xml:space="preserve">300km BRM </t>
  </si>
  <si>
    <t>スタート       0km         01/04 06:00</t>
  </si>
  <si>
    <t xml:space="preserve">       1      44km         01/04 07:18               01/04 09:12        </t>
  </si>
  <si>
    <t xml:space="preserve">       2      98km         01/04 08:53               01/04 12:32        </t>
  </si>
  <si>
    <t xml:space="preserve">       3     179km         01/04 11:16               01/04 17:56        </t>
  </si>
  <si>
    <t xml:space="preserve">       4     258km         01/04 13:42               01/04 23:12        </t>
  </si>
  <si>
    <t xml:space="preserve">ゴール     300km         01/04 15:00               01/05 02:00      </t>
  </si>
  <si>
    <r>
      <t>PC4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赤穂東浜店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　　　　　　　　　　</t>
    </r>
    <rPh sb="14" eb="16">
      <t>アコウ</t>
    </rPh>
    <rPh sb="16" eb="17">
      <t>ヒガシ</t>
    </rPh>
    <rPh sb="17" eb="18">
      <t>ハマ</t>
    </rPh>
    <rPh sb="18" eb="19">
      <t>テン</t>
    </rPh>
    <phoneticPr fontId="3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</si>
  <si>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倉敷白楽町店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56</t>
    </r>
    <r>
      <rPr>
        <sz val="12"/>
        <rFont val="ＭＳ Ｐゴシック"/>
        <family val="3"/>
        <charset val="128"/>
      </rPr>
      <t>　　　　　　　　　　</t>
    </r>
    <rPh sb="14" eb="16">
      <t>クラシキ</t>
    </rPh>
    <rPh sb="16" eb="18">
      <t>ハクラク</t>
    </rPh>
    <rPh sb="18" eb="19">
      <t>マチ</t>
    </rPh>
    <rPh sb="19" eb="20">
      <t>テン</t>
    </rPh>
    <phoneticPr fontId="3"/>
  </si>
  <si>
    <t>「大江島北」┼右</t>
    <rPh sb="1" eb="3">
      <t>オオエ</t>
    </rPh>
    <rPh sb="3" eb="4">
      <t>ジマ</t>
    </rPh>
    <rPh sb="4" eb="5">
      <t>キタ</t>
    </rPh>
    <rPh sb="7" eb="8">
      <t>ミギ</t>
    </rPh>
    <phoneticPr fontId="3"/>
  </si>
  <si>
    <r>
      <t>2020 BRM103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300km</t>
    </r>
    <r>
      <rPr>
        <sz val="14"/>
        <rFont val="ＭＳ ゴシック"/>
        <family val="3"/>
        <charset val="128"/>
      </rPr>
      <t>　いってこい鷲羽山</t>
    </r>
    <rPh sb="24" eb="27">
      <t>ワシュウザン</t>
    </rPh>
    <phoneticPr fontId="3"/>
  </si>
  <si>
    <r>
      <t>Ver2_0(2019/12/23</t>
    </r>
    <r>
      <rPr>
        <sz val="12"/>
        <rFont val="ＭＳ Ｐゴシック"/>
        <family val="3"/>
        <charset val="128"/>
      </rPr>
      <t>）</t>
    </r>
    <phoneticPr fontId="3"/>
  </si>
  <si>
    <t>「英賀五差路」┼左斜め45度方向</t>
    <rPh sb="1" eb="3">
      <t>アガ</t>
    </rPh>
    <rPh sb="3" eb="6">
      <t>ゴサロ</t>
    </rPh>
    <rPh sb="8" eb="9">
      <t>ヒダリ</t>
    </rPh>
    <rPh sb="9" eb="10">
      <t>ナナ</t>
    </rPh>
    <rPh sb="13" eb="14">
      <t>ド</t>
    </rPh>
    <rPh sb="14" eb="16">
      <t>ホウコウ</t>
    </rPh>
    <phoneticPr fontId="3"/>
  </si>
  <si>
    <t>「歌野橋」直進（左折車線あり）</t>
    <rPh sb="1" eb="3">
      <t>ウタノ</t>
    </rPh>
    <rPh sb="3" eb="4">
      <t>ハシ</t>
    </rPh>
    <rPh sb="5" eb="7">
      <t>チョクシン</t>
    </rPh>
    <rPh sb="8" eb="10">
      <t>サセツ</t>
    </rPh>
    <rPh sb="10" eb="12">
      <t>シャセン</t>
    </rPh>
    <phoneticPr fontId="3"/>
  </si>
  <si>
    <t>市道,県421</t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</si>
  <si>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</si>
  <si>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</si>
  <si>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t>┤左→坂登り、その後下り狭い対向車有</t>
    <rPh sb="1" eb="2">
      <t>ヒダリ</t>
    </rPh>
    <rPh sb="3" eb="4">
      <t>ザカ</t>
    </rPh>
    <rPh sb="4" eb="5">
      <t>ノボ</t>
    </rPh>
    <rPh sb="9" eb="10">
      <t>ゴ</t>
    </rPh>
    <rPh sb="10" eb="11">
      <t>クダ</t>
    </rPh>
    <rPh sb="12" eb="13">
      <t>セマ</t>
    </rPh>
    <rPh sb="14" eb="17">
      <t>タイコウシャ</t>
    </rPh>
    <rPh sb="17" eb="18">
      <t>アリ</t>
    </rPh>
    <phoneticPr fontId="3"/>
  </si>
  <si>
    <r>
      <rPr>
        <sz val="12"/>
        <rFont val="Segoe UI Symbol"/>
        <family val="3"/>
      </rPr>
      <t>┬</t>
    </r>
    <r>
      <rPr>
        <sz val="12"/>
        <rFont val="ＭＳ Ｐゴシック"/>
        <family val="3"/>
        <charset val="128"/>
      </rPr>
      <t>右</t>
    </r>
    <r>
      <rPr>
        <sz val="12"/>
        <rFont val="Yu Gothic"/>
        <family val="3"/>
        <charset val="128"/>
      </rPr>
      <t>（下坂カーブ注意）</t>
    </r>
    <rPh sb="3" eb="4">
      <t>クダリ</t>
    </rPh>
    <rPh sb="4" eb="5">
      <t>サカ</t>
    </rPh>
    <rPh sb="8" eb="10">
      <t>チュウイ</t>
    </rPh>
    <phoneticPr fontId="3"/>
  </si>
  <si>
    <t>┼左→この区間ダートあり</t>
    <rPh sb="1" eb="2">
      <t>ヒダリ</t>
    </rPh>
    <rPh sb="5" eb="7">
      <t>クカン</t>
    </rPh>
    <phoneticPr fontId="3"/>
  </si>
  <si>
    <t>┤左（工事中注意）</t>
    <rPh sb="1" eb="2">
      <t>ヒダリ</t>
    </rPh>
    <rPh sb="3" eb="5">
      <t>コウジ</t>
    </rPh>
    <rPh sb="5" eb="6">
      <t>チュウ</t>
    </rPh>
    <rPh sb="6" eb="8">
      <t>チュウイ</t>
    </rPh>
    <phoneticPr fontId="3"/>
  </si>
  <si>
    <t>┬左（一旦停止）</t>
    <rPh sb="1" eb="2">
      <t>ヒダリ</t>
    </rPh>
    <rPh sb="3" eb="5">
      <t>イッタン</t>
    </rPh>
    <rPh sb="5" eb="7">
      <t>テイシ</t>
    </rPh>
    <phoneticPr fontId="3"/>
  </si>
  <si>
    <t>「水尻」┼左</t>
    <rPh sb="1" eb="3">
      <t>ミズシリ</t>
    </rPh>
    <phoneticPr fontId="3"/>
  </si>
  <si>
    <t>Y右→備前焼窯元通り、下る速度注意</t>
    <rPh sb="1" eb="2">
      <t>ミギ</t>
    </rPh>
    <rPh sb="3" eb="6">
      <t>ビゼンヤキ</t>
    </rPh>
    <rPh sb="6" eb="8">
      <t>カマモト</t>
    </rPh>
    <rPh sb="8" eb="9">
      <t>ドオ</t>
    </rPh>
    <rPh sb="11" eb="12">
      <t>クダ</t>
    </rPh>
    <rPh sb="13" eb="15">
      <t>ソクド</t>
    </rPh>
    <rPh sb="15" eb="17">
      <t>チュウイ</t>
    </rPh>
    <phoneticPr fontId="3"/>
  </si>
  <si>
    <r>
      <rPr>
        <sz val="12"/>
        <rFont val="ＭＳ Ｐゴシック"/>
        <family val="3"/>
        <charset val="128"/>
      </rPr>
      <t>県3</t>
    </r>
    <r>
      <rPr>
        <sz val="12"/>
        <rFont val="Arial"/>
        <family val="2"/>
      </rPr>
      <t>2</t>
    </r>
    <phoneticPr fontId="3"/>
  </si>
  <si>
    <t>県459,国250</t>
    <rPh sb="0" eb="1">
      <t>ケン</t>
    </rPh>
    <rPh sb="5" eb="6">
      <t>コク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</si>
  <si>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</si>
  <si>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t>通過チェック　道の駅みつ（フォトチェック）　　</t>
    <rPh sb="0" eb="2">
      <t>ツウカ</t>
    </rPh>
    <rPh sb="7" eb="8">
      <t>ミチ</t>
    </rPh>
    <rPh sb="9" eb="10">
      <t>エキ</t>
    </rPh>
    <phoneticPr fontId="3"/>
  </si>
  <si>
    <t>通過チェック　道の駅みつ　（フォトチェック）　</t>
    <rPh sb="0" eb="2">
      <t>ツウカ</t>
    </rPh>
    <rPh sb="7" eb="8">
      <t>ミチ</t>
    </rPh>
    <rPh sb="9" eb="10">
      <t>エキ</t>
    </rPh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</si>
  <si>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姫路西新在家店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04/02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4" eb="16">
      <t>ヒメジ</t>
    </rPh>
    <rPh sb="16" eb="20">
      <t>ニシシンザイケ</t>
    </rPh>
    <rPh sb="20" eb="21">
      <t>テン</t>
    </rPh>
    <phoneticPr fontId="3"/>
  </si>
  <si>
    <r>
      <rPr>
        <sz val="12"/>
        <rFont val="ＭＳ Ｐゴシック"/>
        <family val="3"/>
        <charset val="128"/>
      </rPr>
      <t>ジョイフル　姫路新在家店　　　認定受付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04/02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6" eb="8">
      <t>ヒメジ</t>
    </rPh>
    <rPh sb="8" eb="12">
      <t>シンザイケテン</t>
    </rPh>
    <phoneticPr fontId="3"/>
  </si>
  <si>
    <t>https://ridewithgps.com/routes/26691136?privacy_code=hIYckQn2qzuNJxS0</t>
    <phoneticPr fontId="3"/>
  </si>
  <si>
    <t>通過チェック　鷲羽山レストハウス　　　　　　　　　（フォトチェック）</t>
    <rPh sb="0" eb="2">
      <t>ツウカ</t>
    </rPh>
    <rPh sb="7" eb="10">
      <t>ワシュウザン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</si>
</sst>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2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8"/>
      <name val="ＭＳ Ｐゴシック"/>
      <family val="3"/>
      <charset val="128"/>
    </font>
    <font>
      <sz val="12"/>
      <name val="Arial"/>
      <family val="3"/>
    </font>
    <font>
      <sz val="12"/>
      <name val="Segoe UI Symbol"/>
      <family val="3"/>
    </font>
    <font>
      <sz val="12"/>
      <name val="Arial"/>
      <family val="3"/>
      <charset val="128"/>
    </font>
    <font>
      <u/>
      <sz val="11"/>
      <name val="ＭＳ Ｐゴシック"/>
      <family val="3"/>
      <charset val="128"/>
    </font>
    <font>
      <b/>
      <sz val="12"/>
      <name val="Arial"/>
      <family val="2"/>
    </font>
    <font>
      <sz val="12"/>
      <name val="Yu Gothic"/>
      <family val="3"/>
      <charset val="128"/>
    </font>
    <font>
      <sz val="1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lightGray">
        <fgColor rgb="FFFFFF00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7" fillId="0" borderId="0" xfId="0" applyFont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178" fontId="9" fillId="3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6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178" fontId="5" fillId="3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176" fontId="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76" fontId="7" fillId="3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" fontId="5" fillId="0" borderId="1" xfId="2" applyNumberFormat="1" applyFont="1" applyFill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1" fillId="0" borderId="0" xfId="0" applyFont="1">
      <alignment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691136?privacy_code=hIYckQn2qzuNJxS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3"/>
  <sheetViews>
    <sheetView tabSelected="1" topLeftCell="B1" workbookViewId="0">
      <selection activeCell="O55" sqref="O55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0" style="33" customWidth="1"/>
    <col min="7" max="7" width="4.375" style="2" customWidth="1"/>
    <col min="8" max="8" width="15.25" style="2" customWidth="1"/>
    <col min="9" max="9" width="7" style="15" customWidth="1"/>
    <col min="10" max="10" width="1.625" style="2" customWidth="1"/>
    <col min="11" max="11" width="6.125" style="2" customWidth="1"/>
    <col min="12" max="12" width="6.875" style="2" customWidth="1"/>
    <col min="13" max="13" width="8.5" style="2" customWidth="1"/>
    <col min="14" max="14" width="19.25" style="2" customWidth="1"/>
    <col min="15" max="15" width="44.125" style="2" customWidth="1"/>
    <col min="16" max="16" width="14.875" style="2" customWidth="1"/>
    <col min="17" max="16384" width="8.875" style="2"/>
  </cols>
  <sheetData>
    <row r="2" spans="3:23" ht="22.5" customHeight="1">
      <c r="D2" s="1" t="s">
        <v>128</v>
      </c>
      <c r="F2" s="3"/>
      <c r="G2" s="3"/>
      <c r="H2" s="25" t="s">
        <v>129</v>
      </c>
    </row>
    <row r="3" spans="3:23" ht="22.5" customHeight="1">
      <c r="C3" s="4" t="s">
        <v>0</v>
      </c>
      <c r="D3" s="5" t="s">
        <v>1</v>
      </c>
      <c r="E3" s="6" t="s">
        <v>2</v>
      </c>
      <c r="F3" s="26" t="s">
        <v>7</v>
      </c>
      <c r="G3" s="27" t="s">
        <v>8</v>
      </c>
      <c r="H3" s="5" t="s">
        <v>15</v>
      </c>
      <c r="I3" s="16"/>
      <c r="N3" s="40" t="s">
        <v>19</v>
      </c>
    </row>
    <row r="4" spans="3:23" ht="35.25" customHeight="1">
      <c r="C4" s="41">
        <v>1</v>
      </c>
      <c r="D4" s="42">
        <f t="shared" ref="D4:D15" si="0">K4</f>
        <v>0</v>
      </c>
      <c r="E4" s="43">
        <v>0</v>
      </c>
      <c r="F4" s="44" t="s">
        <v>76</v>
      </c>
      <c r="G4" s="45" t="s">
        <v>9</v>
      </c>
      <c r="H4" s="54" t="s">
        <v>20</v>
      </c>
      <c r="I4" s="46"/>
      <c r="J4" s="11"/>
      <c r="K4" s="2">
        <v>0</v>
      </c>
      <c r="N4" s="39" t="s">
        <v>149</v>
      </c>
      <c r="P4" s="69"/>
      <c r="Q4" s="69"/>
      <c r="R4" s="69"/>
      <c r="S4" s="69"/>
      <c r="T4" s="69"/>
      <c r="U4" s="69"/>
      <c r="V4" s="69"/>
      <c r="W4" s="69"/>
    </row>
    <row r="5" spans="3:23" ht="22.5" customHeight="1">
      <c r="C5" s="7">
        <f>C4+1</f>
        <v>2</v>
      </c>
      <c r="D5" s="8">
        <f t="shared" si="0"/>
        <v>0.6</v>
      </c>
      <c r="E5" s="9">
        <f t="shared" ref="E5:E15" si="1">L5</f>
        <v>0.6</v>
      </c>
      <c r="F5" s="37" t="s">
        <v>21</v>
      </c>
      <c r="G5" s="29" t="s">
        <v>11</v>
      </c>
      <c r="H5" s="37" t="s">
        <v>22</v>
      </c>
      <c r="I5" s="18"/>
      <c r="K5" s="2">
        <f>L5-L4</f>
        <v>0.6</v>
      </c>
      <c r="L5" s="2">
        <v>0.6</v>
      </c>
      <c r="P5" s="69"/>
      <c r="Q5" s="69"/>
      <c r="R5" s="69"/>
      <c r="S5" s="69"/>
      <c r="T5" s="69"/>
      <c r="U5" s="69"/>
      <c r="V5" s="69"/>
      <c r="W5" s="69"/>
    </row>
    <row r="6" spans="3:23" ht="22.5" customHeight="1">
      <c r="C6" s="7">
        <f t="shared" ref="C6:C111" si="2">C5+1</f>
        <v>3</v>
      </c>
      <c r="D6" s="8">
        <f t="shared" si="0"/>
        <v>4.2</v>
      </c>
      <c r="E6" s="9">
        <f t="shared" si="1"/>
        <v>4.8</v>
      </c>
      <c r="F6" s="37" t="s">
        <v>23</v>
      </c>
      <c r="G6" s="29" t="s">
        <v>11</v>
      </c>
      <c r="H6" s="29" t="s">
        <v>10</v>
      </c>
      <c r="I6" s="18"/>
      <c r="K6" s="2">
        <f t="shared" ref="K6:K111" si="3">L6-L5</f>
        <v>4.2</v>
      </c>
      <c r="L6" s="2">
        <v>4.8</v>
      </c>
      <c r="N6" s="68"/>
    </row>
    <row r="7" spans="3:23" ht="22.5" customHeight="1">
      <c r="C7" s="7">
        <f t="shared" si="2"/>
        <v>4</v>
      </c>
      <c r="D7" s="8">
        <f t="shared" si="0"/>
        <v>2.7</v>
      </c>
      <c r="E7" s="9">
        <f t="shared" si="1"/>
        <v>7.5</v>
      </c>
      <c r="F7" s="37" t="s">
        <v>130</v>
      </c>
      <c r="G7" s="29" t="s">
        <v>11</v>
      </c>
      <c r="H7" s="37" t="s">
        <v>25</v>
      </c>
      <c r="I7" s="18"/>
      <c r="K7" s="2">
        <f t="shared" si="3"/>
        <v>2.7</v>
      </c>
      <c r="L7" s="2">
        <v>7.5</v>
      </c>
    </row>
    <row r="8" spans="3:23" ht="22.5" customHeight="1">
      <c r="C8" s="7">
        <f t="shared" si="2"/>
        <v>5</v>
      </c>
      <c r="D8" s="8">
        <f t="shared" si="0"/>
        <v>0.80000000000000071</v>
      </c>
      <c r="E8" s="9">
        <f t="shared" si="1"/>
        <v>8.3000000000000007</v>
      </c>
      <c r="F8" s="37" t="s">
        <v>131</v>
      </c>
      <c r="G8" s="29" t="s">
        <v>11</v>
      </c>
      <c r="H8" s="37" t="s">
        <v>24</v>
      </c>
      <c r="I8" s="17"/>
      <c r="K8" s="2">
        <f t="shared" si="3"/>
        <v>0.80000000000000071</v>
      </c>
      <c r="L8" s="2">
        <v>8.3000000000000007</v>
      </c>
    </row>
    <row r="9" spans="3:23" ht="22.5" customHeight="1">
      <c r="C9" s="7">
        <f t="shared" si="2"/>
        <v>6</v>
      </c>
      <c r="D9" s="8">
        <f t="shared" si="0"/>
        <v>3.8999999999999986</v>
      </c>
      <c r="E9" s="9">
        <f t="shared" si="1"/>
        <v>12.2</v>
      </c>
      <c r="F9" s="37" t="s">
        <v>26</v>
      </c>
      <c r="G9" s="29" t="s">
        <v>11</v>
      </c>
      <c r="H9" s="37" t="s">
        <v>132</v>
      </c>
      <c r="I9" s="17"/>
      <c r="K9" s="2">
        <f t="shared" si="3"/>
        <v>3.8999999999999986</v>
      </c>
      <c r="L9" s="2">
        <v>12.2</v>
      </c>
    </row>
    <row r="10" spans="3:23" ht="22.5" customHeight="1">
      <c r="C10" s="7">
        <f t="shared" si="2"/>
        <v>7</v>
      </c>
      <c r="D10" s="8">
        <f t="shared" si="0"/>
        <v>0.5</v>
      </c>
      <c r="E10" s="9">
        <f t="shared" si="1"/>
        <v>12.7</v>
      </c>
      <c r="F10" s="37" t="s">
        <v>27</v>
      </c>
      <c r="G10" s="29" t="s">
        <v>11</v>
      </c>
      <c r="H10" s="37" t="s">
        <v>28</v>
      </c>
      <c r="I10" s="17"/>
      <c r="K10" s="2">
        <f t="shared" si="3"/>
        <v>0.5</v>
      </c>
      <c r="L10" s="2">
        <v>12.7</v>
      </c>
    </row>
    <row r="11" spans="3:23" ht="22.5" customHeight="1">
      <c r="C11" s="47">
        <f t="shared" si="2"/>
        <v>8</v>
      </c>
      <c r="D11" s="48">
        <f t="shared" si="0"/>
        <v>7.1999999999999993</v>
      </c>
      <c r="E11" s="43">
        <f t="shared" si="1"/>
        <v>19.899999999999999</v>
      </c>
      <c r="F11" s="55" t="s">
        <v>146</v>
      </c>
      <c r="G11" s="45"/>
      <c r="H11" s="56" t="s">
        <v>29</v>
      </c>
      <c r="I11" s="46"/>
      <c r="K11" s="2">
        <f t="shared" si="3"/>
        <v>7.1999999999999993</v>
      </c>
      <c r="L11" s="2">
        <v>19.899999999999999</v>
      </c>
    </row>
    <row r="12" spans="3:23" ht="22.5" customHeight="1">
      <c r="C12" s="7">
        <f t="shared" si="2"/>
        <v>9</v>
      </c>
      <c r="D12" s="8">
        <f t="shared" si="0"/>
        <v>14.100000000000001</v>
      </c>
      <c r="E12" s="9">
        <f t="shared" si="1"/>
        <v>34</v>
      </c>
      <c r="F12" s="37" t="s">
        <v>30</v>
      </c>
      <c r="G12" s="29" t="s">
        <v>11</v>
      </c>
      <c r="H12" s="37" t="s">
        <v>28</v>
      </c>
      <c r="I12" s="17"/>
      <c r="K12" s="2">
        <f t="shared" si="3"/>
        <v>14.100000000000001</v>
      </c>
      <c r="L12" s="2">
        <v>34</v>
      </c>
    </row>
    <row r="13" spans="3:23" ht="22.5" customHeight="1">
      <c r="C13" s="7">
        <f t="shared" si="2"/>
        <v>10</v>
      </c>
      <c r="D13" s="8">
        <f t="shared" si="0"/>
        <v>5.1000000000000014</v>
      </c>
      <c r="E13" s="9">
        <f t="shared" si="1"/>
        <v>39.1</v>
      </c>
      <c r="F13" s="37" t="s">
        <v>32</v>
      </c>
      <c r="G13" s="29" t="s">
        <v>11</v>
      </c>
      <c r="H13" s="37" t="s">
        <v>31</v>
      </c>
      <c r="I13" s="17"/>
      <c r="K13" s="2">
        <f t="shared" si="3"/>
        <v>5.1000000000000014</v>
      </c>
      <c r="L13" s="2">
        <v>39.1</v>
      </c>
    </row>
    <row r="14" spans="3:23" ht="34.5" customHeight="1">
      <c r="C14" s="47">
        <f>C13+1</f>
        <v>11</v>
      </c>
      <c r="D14" s="48">
        <f t="shared" si="0"/>
        <v>4.6000000000000014</v>
      </c>
      <c r="E14" s="43">
        <f t="shared" si="1"/>
        <v>43.7</v>
      </c>
      <c r="F14" s="49" t="s">
        <v>75</v>
      </c>
      <c r="G14" s="51"/>
      <c r="H14" s="57" t="s">
        <v>35</v>
      </c>
      <c r="I14" s="52"/>
      <c r="K14" s="2">
        <f t="shared" si="3"/>
        <v>4.6000000000000014</v>
      </c>
      <c r="L14" s="2">
        <v>43.7</v>
      </c>
      <c r="M14" s="61">
        <f>E14-E4</f>
        <v>43.7</v>
      </c>
    </row>
    <row r="15" spans="3:23" ht="22.5" customHeight="1">
      <c r="C15" s="7">
        <f t="shared" si="2"/>
        <v>12</v>
      </c>
      <c r="D15" s="8">
        <f t="shared" si="0"/>
        <v>0</v>
      </c>
      <c r="E15" s="9">
        <f t="shared" si="1"/>
        <v>43.7</v>
      </c>
      <c r="F15" s="37" t="s">
        <v>33</v>
      </c>
      <c r="G15" s="29" t="s">
        <v>11</v>
      </c>
      <c r="H15" s="29" t="s">
        <v>34</v>
      </c>
      <c r="I15" s="17"/>
      <c r="K15" s="2">
        <f t="shared" si="3"/>
        <v>0</v>
      </c>
      <c r="L15" s="2">
        <v>43.7</v>
      </c>
    </row>
    <row r="16" spans="3:23" ht="22.5" customHeight="1">
      <c r="C16" s="7">
        <f t="shared" si="2"/>
        <v>13</v>
      </c>
      <c r="D16" s="8">
        <f t="shared" ref="D16:E41" si="4">K16</f>
        <v>4.0999999999999943</v>
      </c>
      <c r="E16" s="9">
        <f t="shared" si="4"/>
        <v>47.8</v>
      </c>
      <c r="F16" s="37" t="s">
        <v>32</v>
      </c>
      <c r="G16" s="29" t="s">
        <v>11</v>
      </c>
      <c r="H16" s="31" t="s">
        <v>10</v>
      </c>
      <c r="I16" s="17"/>
      <c r="K16" s="2">
        <f t="shared" si="3"/>
        <v>4.0999999999999943</v>
      </c>
      <c r="L16" s="2">
        <v>47.8</v>
      </c>
    </row>
    <row r="17" spans="3:12" ht="22.5" customHeight="1">
      <c r="C17" s="7">
        <f t="shared" si="2"/>
        <v>14</v>
      </c>
      <c r="D17" s="8">
        <f t="shared" si="4"/>
        <v>0.5</v>
      </c>
      <c r="E17" s="9">
        <f t="shared" si="4"/>
        <v>48.3</v>
      </c>
      <c r="F17" s="58" t="s">
        <v>36</v>
      </c>
      <c r="G17" s="30" t="s">
        <v>133</v>
      </c>
      <c r="H17" s="31" t="s">
        <v>10</v>
      </c>
      <c r="I17" s="18"/>
      <c r="K17" s="2">
        <f t="shared" si="3"/>
        <v>0.5</v>
      </c>
      <c r="L17" s="2">
        <v>48.3</v>
      </c>
    </row>
    <row r="18" spans="3:12" ht="22.5" customHeight="1">
      <c r="C18" s="7">
        <f t="shared" si="2"/>
        <v>15</v>
      </c>
      <c r="D18" s="8">
        <f t="shared" ref="D18:D110" si="5">K18</f>
        <v>0.60000000000000142</v>
      </c>
      <c r="E18" s="9">
        <f t="shared" si="4"/>
        <v>48.9</v>
      </c>
      <c r="F18" s="37" t="s">
        <v>37</v>
      </c>
      <c r="G18" s="29" t="s">
        <v>11</v>
      </c>
      <c r="H18" s="37" t="s">
        <v>28</v>
      </c>
      <c r="I18" s="18"/>
      <c r="K18" s="2">
        <f t="shared" si="3"/>
        <v>0.60000000000000142</v>
      </c>
      <c r="L18" s="2">
        <v>48.9</v>
      </c>
    </row>
    <row r="19" spans="3:12" ht="22.5" customHeight="1">
      <c r="C19" s="7">
        <f t="shared" si="2"/>
        <v>16</v>
      </c>
      <c r="D19" s="8">
        <f t="shared" si="5"/>
        <v>20.199999999999996</v>
      </c>
      <c r="E19" s="9">
        <f t="shared" si="4"/>
        <v>69.099999999999994</v>
      </c>
      <c r="F19" s="37" t="s">
        <v>38</v>
      </c>
      <c r="G19" s="29" t="s">
        <v>11</v>
      </c>
      <c r="H19" s="37" t="s">
        <v>28</v>
      </c>
      <c r="I19" s="18"/>
      <c r="K19" s="2">
        <f t="shared" si="3"/>
        <v>20.199999999999996</v>
      </c>
      <c r="L19" s="2">
        <v>69.099999999999994</v>
      </c>
    </row>
    <row r="20" spans="3:12" ht="22.5" customHeight="1">
      <c r="C20" s="7">
        <f t="shared" si="2"/>
        <v>17</v>
      </c>
      <c r="D20" s="8">
        <f t="shared" si="5"/>
        <v>1.2000000000000028</v>
      </c>
      <c r="E20" s="9">
        <f t="shared" si="4"/>
        <v>70.3</v>
      </c>
      <c r="F20" s="38" t="s">
        <v>39</v>
      </c>
      <c r="G20" s="34" t="s">
        <v>12</v>
      </c>
      <c r="H20" s="58" t="s">
        <v>40</v>
      </c>
      <c r="I20" s="18"/>
      <c r="K20" s="2">
        <f t="shared" si="3"/>
        <v>1.2000000000000028</v>
      </c>
      <c r="L20" s="2">
        <v>70.3</v>
      </c>
    </row>
    <row r="21" spans="3:12" ht="22.5" customHeight="1">
      <c r="C21" s="7">
        <f t="shared" si="2"/>
        <v>18</v>
      </c>
      <c r="D21" s="8">
        <f t="shared" si="5"/>
        <v>8.2999999999999972</v>
      </c>
      <c r="E21" s="9">
        <f t="shared" si="4"/>
        <v>78.599999999999994</v>
      </c>
      <c r="F21" s="37" t="s">
        <v>32</v>
      </c>
      <c r="G21" s="29" t="s">
        <v>11</v>
      </c>
      <c r="H21" s="59" t="s">
        <v>44</v>
      </c>
      <c r="I21" s="18"/>
      <c r="K21" s="2">
        <f t="shared" si="3"/>
        <v>8.2999999999999972</v>
      </c>
      <c r="L21" s="2">
        <v>78.599999999999994</v>
      </c>
    </row>
    <row r="22" spans="3:12" ht="22.5" customHeight="1">
      <c r="C22" s="7">
        <f t="shared" si="2"/>
        <v>19</v>
      </c>
      <c r="D22" s="8">
        <f t="shared" si="5"/>
        <v>2.1000000000000085</v>
      </c>
      <c r="E22" s="9">
        <f t="shared" si="4"/>
        <v>80.7</v>
      </c>
      <c r="F22" s="38" t="s">
        <v>42</v>
      </c>
      <c r="G22" s="30"/>
      <c r="H22" s="59" t="s">
        <v>43</v>
      </c>
      <c r="I22" s="18"/>
      <c r="K22" s="2">
        <f t="shared" si="3"/>
        <v>2.1000000000000085</v>
      </c>
      <c r="L22" s="2">
        <v>80.7</v>
      </c>
    </row>
    <row r="23" spans="3:12" ht="22.5" customHeight="1">
      <c r="C23" s="7">
        <f t="shared" si="2"/>
        <v>20</v>
      </c>
      <c r="D23" s="8">
        <f t="shared" si="5"/>
        <v>0.29999999999999716</v>
      </c>
      <c r="E23" s="9">
        <f t="shared" si="4"/>
        <v>81</v>
      </c>
      <c r="F23" s="28" t="s">
        <v>17</v>
      </c>
      <c r="G23" s="30"/>
      <c r="H23" s="59" t="s">
        <v>45</v>
      </c>
      <c r="I23" s="18"/>
      <c r="K23" s="2">
        <f t="shared" si="3"/>
        <v>0.29999999999999716</v>
      </c>
      <c r="L23" s="2">
        <v>81</v>
      </c>
    </row>
    <row r="24" spans="3:12" ht="22.5" customHeight="1">
      <c r="C24" s="7">
        <f t="shared" si="2"/>
        <v>21</v>
      </c>
      <c r="D24" s="8">
        <f t="shared" si="5"/>
        <v>2.7000000000000028</v>
      </c>
      <c r="E24" s="9">
        <f t="shared" si="4"/>
        <v>83.7</v>
      </c>
      <c r="F24" s="58" t="s">
        <v>46</v>
      </c>
      <c r="G24" s="30"/>
      <c r="H24" s="59" t="s">
        <v>47</v>
      </c>
      <c r="I24" s="18"/>
      <c r="K24" s="2">
        <f t="shared" si="3"/>
        <v>2.7000000000000028</v>
      </c>
      <c r="L24" s="2">
        <v>83.7</v>
      </c>
    </row>
    <row r="25" spans="3:12" ht="22.5" customHeight="1">
      <c r="C25" s="7">
        <f t="shared" si="2"/>
        <v>22</v>
      </c>
      <c r="D25" s="8">
        <f t="shared" si="5"/>
        <v>0.79999999999999716</v>
      </c>
      <c r="E25" s="9">
        <f t="shared" si="4"/>
        <v>84.5</v>
      </c>
      <c r="F25" s="28" t="s">
        <v>134</v>
      </c>
      <c r="G25" s="30"/>
      <c r="H25" s="59" t="s">
        <v>48</v>
      </c>
      <c r="I25" s="18"/>
      <c r="K25" s="2">
        <f t="shared" si="3"/>
        <v>0.79999999999999716</v>
      </c>
      <c r="L25" s="2">
        <v>84.5</v>
      </c>
    </row>
    <row r="26" spans="3:12" ht="22.5" customHeight="1">
      <c r="C26" s="7">
        <f t="shared" si="2"/>
        <v>23</v>
      </c>
      <c r="D26" s="8">
        <f t="shared" si="5"/>
        <v>0.20000000000000284</v>
      </c>
      <c r="E26" s="9">
        <f t="shared" si="4"/>
        <v>84.7</v>
      </c>
      <c r="F26" s="60" t="s">
        <v>49</v>
      </c>
      <c r="G26" s="30"/>
      <c r="H26" s="59" t="s">
        <v>48</v>
      </c>
      <c r="I26" s="18"/>
      <c r="K26" s="2">
        <f t="shared" si="3"/>
        <v>0.20000000000000284</v>
      </c>
      <c r="L26" s="2">
        <v>84.7</v>
      </c>
    </row>
    <row r="27" spans="3:12" ht="22.5" customHeight="1">
      <c r="C27" s="7">
        <f t="shared" si="2"/>
        <v>24</v>
      </c>
      <c r="D27" s="8">
        <f t="shared" si="5"/>
        <v>0.20000000000000284</v>
      </c>
      <c r="E27" s="9">
        <f t="shared" si="4"/>
        <v>84.9</v>
      </c>
      <c r="F27" s="58" t="s">
        <v>36</v>
      </c>
      <c r="G27" s="30"/>
      <c r="H27" s="59" t="s">
        <v>48</v>
      </c>
      <c r="I27" s="18"/>
      <c r="K27" s="2">
        <f t="shared" si="3"/>
        <v>0.20000000000000284</v>
      </c>
      <c r="L27" s="2">
        <v>84.9</v>
      </c>
    </row>
    <row r="28" spans="3:12" ht="22.5" customHeight="1">
      <c r="C28" s="7">
        <f t="shared" si="2"/>
        <v>25</v>
      </c>
      <c r="D28" s="8">
        <f t="shared" si="5"/>
        <v>4</v>
      </c>
      <c r="E28" s="9">
        <f t="shared" si="4"/>
        <v>88.9</v>
      </c>
      <c r="F28" s="38" t="s">
        <v>135</v>
      </c>
      <c r="G28" s="30"/>
      <c r="H28" s="59" t="s">
        <v>50</v>
      </c>
      <c r="I28" s="18"/>
      <c r="K28" s="2">
        <f t="shared" si="3"/>
        <v>4</v>
      </c>
      <c r="L28" s="2">
        <v>88.9</v>
      </c>
    </row>
    <row r="29" spans="3:12" ht="22.5" customHeight="1">
      <c r="C29" s="7">
        <f t="shared" si="2"/>
        <v>26</v>
      </c>
      <c r="D29" s="8">
        <f t="shared" si="5"/>
        <v>1.7999999999999972</v>
      </c>
      <c r="E29" s="9">
        <f t="shared" si="4"/>
        <v>90.7</v>
      </c>
      <c r="F29" s="64" t="s">
        <v>136</v>
      </c>
      <c r="G29" s="30"/>
      <c r="H29" s="59" t="s">
        <v>51</v>
      </c>
      <c r="I29" s="18"/>
      <c r="K29" s="2">
        <f t="shared" si="3"/>
        <v>1.7999999999999972</v>
      </c>
      <c r="L29" s="2">
        <v>90.7</v>
      </c>
    </row>
    <row r="30" spans="3:12" ht="22.5" customHeight="1">
      <c r="C30" s="7">
        <f t="shared" si="2"/>
        <v>27</v>
      </c>
      <c r="D30" s="8">
        <f t="shared" si="5"/>
        <v>1.3999999999999915</v>
      </c>
      <c r="E30" s="9">
        <f t="shared" si="4"/>
        <v>92.1</v>
      </c>
      <c r="F30" s="37" t="s">
        <v>137</v>
      </c>
      <c r="G30" s="30"/>
      <c r="H30" s="59" t="s">
        <v>41</v>
      </c>
      <c r="I30" s="18"/>
      <c r="K30" s="2">
        <f t="shared" si="3"/>
        <v>1.3999999999999915</v>
      </c>
      <c r="L30" s="2">
        <v>92.1</v>
      </c>
    </row>
    <row r="31" spans="3:12" ht="22.5" customHeight="1">
      <c r="C31" s="7">
        <f t="shared" si="2"/>
        <v>28</v>
      </c>
      <c r="D31" s="8">
        <f t="shared" si="5"/>
        <v>2.5</v>
      </c>
      <c r="E31" s="9">
        <f t="shared" si="4"/>
        <v>94.6</v>
      </c>
      <c r="F31" s="38" t="s">
        <v>138</v>
      </c>
      <c r="G31" s="30"/>
      <c r="H31" s="59" t="s">
        <v>41</v>
      </c>
      <c r="I31" s="18"/>
      <c r="K31" s="2">
        <f t="shared" si="3"/>
        <v>2.5</v>
      </c>
      <c r="L31" s="2">
        <v>94.6</v>
      </c>
    </row>
    <row r="32" spans="3:12" ht="22.5" customHeight="1">
      <c r="C32" s="7">
        <f t="shared" si="2"/>
        <v>29</v>
      </c>
      <c r="D32" s="8">
        <f t="shared" si="5"/>
        <v>2.6000000000000085</v>
      </c>
      <c r="E32" s="9">
        <f t="shared" si="4"/>
        <v>97.2</v>
      </c>
      <c r="F32" s="60" t="s">
        <v>139</v>
      </c>
      <c r="G32" s="30"/>
      <c r="H32" s="59" t="s">
        <v>52</v>
      </c>
      <c r="I32" s="18"/>
      <c r="K32" s="2">
        <f t="shared" si="3"/>
        <v>2.6000000000000085</v>
      </c>
      <c r="L32" s="2">
        <v>97.2</v>
      </c>
    </row>
    <row r="33" spans="3:13" ht="21.75" customHeight="1">
      <c r="C33" s="7">
        <f t="shared" si="2"/>
        <v>30</v>
      </c>
      <c r="D33" s="8">
        <f t="shared" si="5"/>
        <v>0.39999999999999147</v>
      </c>
      <c r="E33" s="10">
        <f t="shared" si="4"/>
        <v>97.6</v>
      </c>
      <c r="F33" s="28" t="s">
        <v>17</v>
      </c>
      <c r="G33" s="30"/>
      <c r="H33" s="59" t="s">
        <v>53</v>
      </c>
      <c r="I33" s="19"/>
      <c r="K33" s="2">
        <f t="shared" si="3"/>
        <v>0.39999999999999147</v>
      </c>
      <c r="L33" s="2">
        <v>97.6</v>
      </c>
      <c r="M33" s="12"/>
    </row>
    <row r="34" spans="3:13" ht="36.75" customHeight="1">
      <c r="C34" s="47">
        <f t="shared" si="2"/>
        <v>31</v>
      </c>
      <c r="D34" s="48">
        <f t="shared" si="4"/>
        <v>0.30000000000001137</v>
      </c>
      <c r="E34" s="43">
        <f t="shared" si="4"/>
        <v>97.9</v>
      </c>
      <c r="F34" s="49" t="s">
        <v>74</v>
      </c>
      <c r="G34" s="45"/>
      <c r="H34" s="56" t="s">
        <v>54</v>
      </c>
      <c r="I34" s="46"/>
      <c r="K34" s="2">
        <f t="shared" si="3"/>
        <v>0.30000000000001137</v>
      </c>
      <c r="L34" s="2">
        <v>97.9</v>
      </c>
      <c r="M34" s="61">
        <f>E34-E14</f>
        <v>54.2</v>
      </c>
    </row>
    <row r="35" spans="3:13" ht="24.75" customHeight="1">
      <c r="C35" s="7">
        <f t="shared" si="2"/>
        <v>32</v>
      </c>
      <c r="D35" s="8">
        <f t="shared" si="5"/>
        <v>10.5</v>
      </c>
      <c r="E35" s="9">
        <f t="shared" si="4"/>
        <v>108.4</v>
      </c>
      <c r="F35" s="37" t="s">
        <v>77</v>
      </c>
      <c r="G35" s="29" t="s">
        <v>11</v>
      </c>
      <c r="H35" s="38" t="s">
        <v>53</v>
      </c>
      <c r="I35" s="17"/>
      <c r="J35" s="13"/>
      <c r="K35" s="2">
        <f t="shared" si="3"/>
        <v>10.5</v>
      </c>
      <c r="L35" s="2">
        <v>108.4</v>
      </c>
      <c r="M35" s="12"/>
    </row>
    <row r="36" spans="3:13" ht="24.75" customHeight="1">
      <c r="C36" s="7">
        <f t="shared" si="2"/>
        <v>33</v>
      </c>
      <c r="D36" s="8">
        <f t="shared" si="5"/>
        <v>4.2999999999999972</v>
      </c>
      <c r="E36" s="9">
        <f t="shared" si="4"/>
        <v>112.7</v>
      </c>
      <c r="F36" s="37" t="s">
        <v>78</v>
      </c>
      <c r="G36" s="29" t="s">
        <v>11</v>
      </c>
      <c r="H36" s="38" t="s">
        <v>81</v>
      </c>
      <c r="I36" s="17"/>
      <c r="J36" s="13"/>
      <c r="K36" s="2">
        <f t="shared" si="3"/>
        <v>4.2999999999999972</v>
      </c>
      <c r="L36" s="2">
        <v>112.7</v>
      </c>
      <c r="M36" s="12"/>
    </row>
    <row r="37" spans="3:13" ht="24.75" customHeight="1">
      <c r="C37" s="7">
        <f t="shared" si="2"/>
        <v>34</v>
      </c>
      <c r="D37" s="8">
        <f t="shared" si="5"/>
        <v>1.7999999999999972</v>
      </c>
      <c r="E37" s="9">
        <f t="shared" si="4"/>
        <v>114.5</v>
      </c>
      <c r="F37" s="37" t="s">
        <v>79</v>
      </c>
      <c r="G37" s="29" t="s">
        <v>11</v>
      </c>
      <c r="H37" s="38" t="s">
        <v>80</v>
      </c>
      <c r="I37" s="17"/>
      <c r="J37" s="13"/>
      <c r="K37" s="2">
        <f t="shared" si="3"/>
        <v>1.7999999999999972</v>
      </c>
      <c r="L37" s="2">
        <v>114.5</v>
      </c>
      <c r="M37" s="12"/>
    </row>
    <row r="38" spans="3:13" ht="24.75" customHeight="1">
      <c r="C38" s="7">
        <f t="shared" si="2"/>
        <v>35</v>
      </c>
      <c r="D38" s="8">
        <f t="shared" si="5"/>
        <v>5.2000000000000028</v>
      </c>
      <c r="E38" s="9">
        <f t="shared" si="4"/>
        <v>119.7</v>
      </c>
      <c r="F38" s="37" t="s">
        <v>32</v>
      </c>
      <c r="G38" s="30"/>
      <c r="H38" s="38" t="s">
        <v>41</v>
      </c>
      <c r="I38" s="17"/>
      <c r="J38" s="13"/>
      <c r="K38" s="2">
        <f t="shared" si="3"/>
        <v>5.2000000000000028</v>
      </c>
      <c r="L38" s="2">
        <v>119.7</v>
      </c>
      <c r="M38" s="12"/>
    </row>
    <row r="39" spans="3:13" ht="22.5" customHeight="1">
      <c r="C39" s="7">
        <f t="shared" si="2"/>
        <v>36</v>
      </c>
      <c r="D39" s="8">
        <f t="shared" si="5"/>
        <v>1.2999999999999972</v>
      </c>
      <c r="E39" s="9">
        <f t="shared" si="4"/>
        <v>121</v>
      </c>
      <c r="F39" s="28" t="s">
        <v>134</v>
      </c>
      <c r="G39" s="30"/>
      <c r="H39" s="38" t="s">
        <v>41</v>
      </c>
      <c r="I39" s="17"/>
      <c r="J39" s="13"/>
      <c r="K39" s="2">
        <f t="shared" si="3"/>
        <v>1.2999999999999972</v>
      </c>
      <c r="L39" s="2">
        <v>121</v>
      </c>
      <c r="M39" s="12"/>
    </row>
    <row r="40" spans="3:13" ht="22.5" customHeight="1">
      <c r="C40" s="62">
        <f t="shared" si="2"/>
        <v>37</v>
      </c>
      <c r="D40" s="63">
        <f t="shared" ref="D40" si="6">K40</f>
        <v>1.0999999999999943</v>
      </c>
      <c r="E40" s="10">
        <f t="shared" si="4"/>
        <v>122.1</v>
      </c>
      <c r="F40" s="37" t="s">
        <v>32</v>
      </c>
      <c r="G40" s="30"/>
      <c r="H40" s="38" t="s">
        <v>41</v>
      </c>
      <c r="I40" s="19"/>
      <c r="K40" s="2">
        <f t="shared" si="3"/>
        <v>1.0999999999999943</v>
      </c>
      <c r="L40" s="2">
        <v>122.1</v>
      </c>
      <c r="M40" s="12"/>
    </row>
    <row r="41" spans="3:13" ht="22.5" customHeight="1">
      <c r="C41" s="7">
        <f t="shared" si="2"/>
        <v>38</v>
      </c>
      <c r="D41" s="8">
        <f t="shared" si="5"/>
        <v>0.10000000000000853</v>
      </c>
      <c r="E41" s="10">
        <f t="shared" si="4"/>
        <v>122.2</v>
      </c>
      <c r="F41" s="37" t="s">
        <v>36</v>
      </c>
      <c r="G41" s="29" t="s">
        <v>11</v>
      </c>
      <c r="H41" s="59" t="s">
        <v>82</v>
      </c>
      <c r="I41" s="17"/>
      <c r="K41" s="2">
        <f t="shared" si="3"/>
        <v>0.10000000000000853</v>
      </c>
      <c r="L41" s="2">
        <v>122.2</v>
      </c>
      <c r="M41" s="22"/>
    </row>
    <row r="42" spans="3:13" ht="22.5" customHeight="1">
      <c r="C42" s="7">
        <f t="shared" si="2"/>
        <v>39</v>
      </c>
      <c r="D42" s="8">
        <f t="shared" si="5"/>
        <v>2.0999999999999943</v>
      </c>
      <c r="E42" s="9">
        <f t="shared" ref="E42:E47" si="7">L42</f>
        <v>124.3</v>
      </c>
      <c r="F42" s="37" t="s">
        <v>32</v>
      </c>
      <c r="G42" s="29" t="s">
        <v>11</v>
      </c>
      <c r="H42" s="37" t="s">
        <v>41</v>
      </c>
      <c r="I42" s="17"/>
      <c r="K42" s="2">
        <f t="shared" si="3"/>
        <v>2.0999999999999943</v>
      </c>
      <c r="L42" s="2">
        <v>124.3</v>
      </c>
    </row>
    <row r="43" spans="3:13" ht="22.5" customHeight="1">
      <c r="C43" s="7">
        <f t="shared" si="2"/>
        <v>40</v>
      </c>
      <c r="D43" s="8">
        <f t="shared" si="5"/>
        <v>0.70000000000000284</v>
      </c>
      <c r="E43" s="9">
        <f t="shared" si="7"/>
        <v>125</v>
      </c>
      <c r="F43" s="37" t="s">
        <v>32</v>
      </c>
      <c r="G43" s="29" t="s">
        <v>11</v>
      </c>
      <c r="H43" s="37" t="s">
        <v>41</v>
      </c>
      <c r="I43" s="17"/>
      <c r="K43" s="2">
        <f t="shared" si="3"/>
        <v>0.70000000000000284</v>
      </c>
      <c r="L43" s="2">
        <v>125</v>
      </c>
    </row>
    <row r="44" spans="3:13" ht="22.5" customHeight="1">
      <c r="C44" s="7">
        <f t="shared" si="2"/>
        <v>41</v>
      </c>
      <c r="D44" s="8">
        <f t="shared" si="5"/>
        <v>2.9000000000000057</v>
      </c>
      <c r="E44" s="9">
        <f t="shared" si="7"/>
        <v>127.9</v>
      </c>
      <c r="F44" s="37" t="s">
        <v>83</v>
      </c>
      <c r="G44" s="29" t="s">
        <v>11</v>
      </c>
      <c r="H44" s="37" t="s">
        <v>82</v>
      </c>
      <c r="I44" s="17"/>
      <c r="K44" s="2">
        <f t="shared" si="3"/>
        <v>2.9000000000000057</v>
      </c>
      <c r="L44" s="2">
        <v>127.9</v>
      </c>
    </row>
    <row r="45" spans="3:13" ht="22.5" customHeight="1">
      <c r="C45" s="7">
        <f t="shared" si="2"/>
        <v>42</v>
      </c>
      <c r="D45" s="8">
        <f t="shared" si="5"/>
        <v>4.0999999999999943</v>
      </c>
      <c r="E45" s="9">
        <f t="shared" si="7"/>
        <v>132</v>
      </c>
      <c r="F45" s="37" t="s">
        <v>85</v>
      </c>
      <c r="G45" s="29" t="s">
        <v>11</v>
      </c>
      <c r="H45" s="37" t="s">
        <v>84</v>
      </c>
      <c r="I45" s="17"/>
      <c r="K45" s="2">
        <f t="shared" si="3"/>
        <v>4.0999999999999943</v>
      </c>
      <c r="L45" s="2">
        <v>132</v>
      </c>
    </row>
    <row r="46" spans="3:13" ht="22.5" customHeight="1">
      <c r="C46" s="7">
        <f t="shared" si="2"/>
        <v>43</v>
      </c>
      <c r="D46" s="8">
        <f t="shared" si="5"/>
        <v>5.3000000000000114</v>
      </c>
      <c r="E46" s="9">
        <f t="shared" si="7"/>
        <v>137.30000000000001</v>
      </c>
      <c r="F46" s="37" t="s">
        <v>86</v>
      </c>
      <c r="G46" s="29" t="s">
        <v>11</v>
      </c>
      <c r="H46" s="37" t="s">
        <v>87</v>
      </c>
      <c r="I46" s="17"/>
      <c r="K46" s="2">
        <f t="shared" si="3"/>
        <v>5.3000000000000114</v>
      </c>
      <c r="L46" s="2">
        <v>137.30000000000001</v>
      </c>
    </row>
    <row r="47" spans="3:13" ht="22.5" customHeight="1">
      <c r="C47" s="7">
        <f t="shared" si="2"/>
        <v>44</v>
      </c>
      <c r="D47" s="8">
        <f t="shared" si="5"/>
        <v>0.39999999999997726</v>
      </c>
      <c r="E47" s="9">
        <f t="shared" si="7"/>
        <v>137.69999999999999</v>
      </c>
      <c r="F47" s="37" t="s">
        <v>88</v>
      </c>
      <c r="G47" s="29" t="s">
        <v>11</v>
      </c>
      <c r="H47" s="37" t="s">
        <v>89</v>
      </c>
      <c r="I47" s="17"/>
      <c r="K47" s="2">
        <f t="shared" si="3"/>
        <v>0.39999999999997726</v>
      </c>
      <c r="L47" s="2">
        <v>137.69999999999999</v>
      </c>
    </row>
    <row r="48" spans="3:13" ht="22.5" customHeight="1">
      <c r="C48" s="7">
        <f t="shared" si="2"/>
        <v>45</v>
      </c>
      <c r="D48" s="8">
        <f t="shared" si="5"/>
        <v>1.9000000000000057</v>
      </c>
      <c r="E48" s="9">
        <f t="shared" ref="E48:E104" si="8">L48</f>
        <v>139.6</v>
      </c>
      <c r="F48" s="37" t="s">
        <v>36</v>
      </c>
      <c r="G48" s="35"/>
      <c r="H48" s="37" t="s">
        <v>90</v>
      </c>
      <c r="I48" s="18"/>
      <c r="K48" s="2">
        <f t="shared" si="3"/>
        <v>1.9000000000000057</v>
      </c>
      <c r="L48" s="2">
        <v>139.6</v>
      </c>
    </row>
    <row r="49" spans="3:28" ht="22.5" customHeight="1">
      <c r="C49" s="7">
        <f t="shared" si="2"/>
        <v>46</v>
      </c>
      <c r="D49" s="8">
        <f t="shared" si="5"/>
        <v>20.2</v>
      </c>
      <c r="E49" s="9">
        <f t="shared" si="8"/>
        <v>141.4</v>
      </c>
      <c r="F49" s="37" t="s">
        <v>46</v>
      </c>
      <c r="G49" s="29"/>
      <c r="H49" s="37" t="s">
        <v>90</v>
      </c>
      <c r="I49" s="17"/>
      <c r="J49" s="13"/>
      <c r="K49" s="2">
        <v>20.2</v>
      </c>
      <c r="L49" s="2">
        <v>141.4</v>
      </c>
      <c r="M49" s="13"/>
    </row>
    <row r="50" spans="3:28" ht="22.5" customHeight="1">
      <c r="C50" s="7">
        <f t="shared" si="2"/>
        <v>47</v>
      </c>
      <c r="D50" s="8">
        <f t="shared" si="5"/>
        <v>0.5</v>
      </c>
      <c r="E50" s="9">
        <f t="shared" si="8"/>
        <v>141.9</v>
      </c>
      <c r="F50" s="37" t="s">
        <v>46</v>
      </c>
      <c r="G50" s="30"/>
      <c r="H50" s="37" t="s">
        <v>92</v>
      </c>
      <c r="I50" s="17"/>
      <c r="J50" s="13"/>
      <c r="K50" s="2">
        <f t="shared" si="3"/>
        <v>0.5</v>
      </c>
      <c r="L50" s="2">
        <v>141.9</v>
      </c>
      <c r="M50" s="13"/>
    </row>
    <row r="51" spans="3:28" ht="22.5" customHeight="1">
      <c r="C51" s="7">
        <f t="shared" si="2"/>
        <v>48</v>
      </c>
      <c r="D51" s="8">
        <f t="shared" si="5"/>
        <v>4.6999999999999886</v>
      </c>
      <c r="E51" s="9">
        <f t="shared" si="8"/>
        <v>146.6</v>
      </c>
      <c r="F51" s="37" t="s">
        <v>91</v>
      </c>
      <c r="G51" s="29" t="s">
        <v>11</v>
      </c>
      <c r="H51" s="37" t="s">
        <v>90</v>
      </c>
      <c r="I51" s="18"/>
      <c r="J51" s="13"/>
      <c r="K51" s="2">
        <f t="shared" si="3"/>
        <v>4.6999999999999886</v>
      </c>
      <c r="L51" s="2">
        <v>146.6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3:28" ht="22.5" customHeight="1">
      <c r="C52" s="7">
        <f t="shared" si="2"/>
        <v>49</v>
      </c>
      <c r="D52" s="8">
        <f t="shared" ref="D52:D55" si="9">K52</f>
        <v>2.9000000000000057</v>
      </c>
      <c r="E52" s="9">
        <f t="shared" si="8"/>
        <v>149.5</v>
      </c>
      <c r="F52" s="37" t="s">
        <v>32</v>
      </c>
      <c r="G52" s="29"/>
      <c r="H52" s="37" t="s">
        <v>90</v>
      </c>
      <c r="I52" s="18"/>
      <c r="J52" s="13"/>
      <c r="K52" s="2">
        <f t="shared" si="3"/>
        <v>2.9000000000000057</v>
      </c>
      <c r="L52" s="2">
        <v>149.5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3:28" ht="22.5" customHeight="1">
      <c r="C53" s="7">
        <f t="shared" si="2"/>
        <v>50</v>
      </c>
      <c r="D53" s="8">
        <f t="shared" si="9"/>
        <v>9.9999999999994316E-2</v>
      </c>
      <c r="E53" s="9">
        <f t="shared" si="8"/>
        <v>149.6</v>
      </c>
      <c r="F53" s="37" t="s">
        <v>93</v>
      </c>
      <c r="G53" s="29" t="s">
        <v>11</v>
      </c>
      <c r="H53" s="38" t="s">
        <v>95</v>
      </c>
      <c r="I53" s="18"/>
      <c r="J53" s="13"/>
      <c r="K53" s="2">
        <f t="shared" si="3"/>
        <v>9.9999999999994316E-2</v>
      </c>
      <c r="L53" s="2">
        <v>149.6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3:28" ht="22.5" customHeight="1">
      <c r="C54" s="7">
        <f t="shared" si="2"/>
        <v>51</v>
      </c>
      <c r="D54" s="8">
        <f t="shared" si="9"/>
        <v>4.8000000000000114</v>
      </c>
      <c r="E54" s="9">
        <f t="shared" si="8"/>
        <v>154.4</v>
      </c>
      <c r="F54" s="37" t="s">
        <v>85</v>
      </c>
      <c r="G54" s="29"/>
      <c r="H54" s="37" t="s">
        <v>96</v>
      </c>
      <c r="I54" s="18"/>
      <c r="J54" s="13"/>
      <c r="K54" s="2">
        <f t="shared" si="3"/>
        <v>4.8000000000000114</v>
      </c>
      <c r="L54" s="2">
        <v>154.4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3:28" ht="36" customHeight="1">
      <c r="C55" s="47">
        <f t="shared" si="2"/>
        <v>52</v>
      </c>
      <c r="D55" s="48">
        <f t="shared" si="9"/>
        <v>0.69999999999998863</v>
      </c>
      <c r="E55" s="43">
        <f t="shared" si="8"/>
        <v>155.1</v>
      </c>
      <c r="F55" s="55" t="s">
        <v>150</v>
      </c>
      <c r="G55" s="45"/>
      <c r="H55" s="56" t="s">
        <v>24</v>
      </c>
      <c r="I55" s="46"/>
      <c r="J55" s="13"/>
      <c r="K55" s="2">
        <f t="shared" si="3"/>
        <v>0.69999999999998863</v>
      </c>
      <c r="L55" s="2">
        <v>155.1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3:28" ht="22.5" customHeight="1">
      <c r="C56" s="7">
        <f t="shared" si="2"/>
        <v>53</v>
      </c>
      <c r="D56" s="8">
        <f t="shared" ref="D56:D69" si="10">K56</f>
        <v>0.59999999999999432</v>
      </c>
      <c r="E56" s="9">
        <f t="shared" si="8"/>
        <v>155.69999999999999</v>
      </c>
      <c r="F56" s="28" t="s">
        <v>134</v>
      </c>
      <c r="G56" s="29"/>
      <c r="H56" s="37" t="s">
        <v>97</v>
      </c>
      <c r="I56" s="18"/>
      <c r="J56" s="13"/>
      <c r="K56" s="2">
        <f t="shared" si="3"/>
        <v>0.59999999999999432</v>
      </c>
      <c r="L56" s="2">
        <v>155.69999999999999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3:28" ht="22.5" customHeight="1">
      <c r="C57" s="7">
        <f t="shared" si="2"/>
        <v>54</v>
      </c>
      <c r="D57" s="8">
        <f t="shared" si="10"/>
        <v>2</v>
      </c>
      <c r="E57" s="9">
        <f t="shared" si="8"/>
        <v>157.69999999999999</v>
      </c>
      <c r="F57" s="38" t="s">
        <v>42</v>
      </c>
      <c r="G57" s="29"/>
      <c r="H57" s="37" t="s">
        <v>97</v>
      </c>
      <c r="I57" s="18"/>
      <c r="J57" s="13"/>
      <c r="K57" s="2">
        <f t="shared" si="3"/>
        <v>2</v>
      </c>
      <c r="L57" s="2">
        <v>157.69999999999999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3:28" ht="22.5" customHeight="1">
      <c r="C58" s="7">
        <f t="shared" si="2"/>
        <v>55</v>
      </c>
      <c r="D58" s="8">
        <f t="shared" si="10"/>
        <v>1.9000000000000057</v>
      </c>
      <c r="E58" s="9">
        <f t="shared" si="8"/>
        <v>159.6</v>
      </c>
      <c r="F58" s="38" t="s">
        <v>42</v>
      </c>
      <c r="G58" s="29"/>
      <c r="H58" s="37" t="s">
        <v>97</v>
      </c>
      <c r="I58" s="18"/>
      <c r="J58" s="13"/>
      <c r="K58" s="2">
        <f t="shared" si="3"/>
        <v>1.9000000000000057</v>
      </c>
      <c r="L58" s="2">
        <v>159.6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3:28" ht="22.5" customHeight="1">
      <c r="C59" s="7">
        <f t="shared" si="2"/>
        <v>56</v>
      </c>
      <c r="D59" s="8">
        <f t="shared" si="10"/>
        <v>2.4000000000000057</v>
      </c>
      <c r="E59" s="9">
        <f t="shared" si="8"/>
        <v>162</v>
      </c>
      <c r="F59" s="38" t="s">
        <v>42</v>
      </c>
      <c r="G59" s="29"/>
      <c r="H59" s="37" t="s">
        <v>96</v>
      </c>
      <c r="I59" s="18"/>
      <c r="J59" s="13"/>
      <c r="K59" s="2">
        <f t="shared" si="3"/>
        <v>2.4000000000000057</v>
      </c>
      <c r="L59" s="2">
        <v>162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3:28" ht="22.5" customHeight="1">
      <c r="C60" s="7">
        <f t="shared" si="2"/>
        <v>57</v>
      </c>
      <c r="D60" s="8">
        <f t="shared" si="10"/>
        <v>0.59999999999999432</v>
      </c>
      <c r="E60" s="9">
        <f t="shared" si="8"/>
        <v>162.6</v>
      </c>
      <c r="F60" s="60" t="s">
        <v>49</v>
      </c>
      <c r="G60" s="29"/>
      <c r="H60" s="37" t="s">
        <v>94</v>
      </c>
      <c r="I60" s="18"/>
      <c r="J60" s="13"/>
      <c r="K60" s="2">
        <f t="shared" si="3"/>
        <v>0.59999999999999432</v>
      </c>
      <c r="L60" s="2">
        <v>162.6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3:28" ht="22.5" customHeight="1">
      <c r="C61" s="7">
        <f t="shared" si="2"/>
        <v>58</v>
      </c>
      <c r="D61" s="8">
        <f t="shared" si="10"/>
        <v>6.3000000000000114</v>
      </c>
      <c r="E61" s="9">
        <f t="shared" si="8"/>
        <v>168.9</v>
      </c>
      <c r="F61" s="38" t="s">
        <v>140</v>
      </c>
      <c r="G61" s="29"/>
      <c r="H61" s="37" t="s">
        <v>96</v>
      </c>
      <c r="I61" s="18"/>
      <c r="J61" s="13"/>
      <c r="K61" s="2">
        <f t="shared" si="3"/>
        <v>6.3000000000000114</v>
      </c>
      <c r="L61" s="2">
        <v>168.9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3:28" ht="22.5" customHeight="1">
      <c r="C62" s="7">
        <f t="shared" si="2"/>
        <v>59</v>
      </c>
      <c r="D62" s="8">
        <f t="shared" si="10"/>
        <v>2.4000000000000057</v>
      </c>
      <c r="E62" s="9">
        <f t="shared" si="8"/>
        <v>171.3</v>
      </c>
      <c r="F62" s="37" t="s">
        <v>36</v>
      </c>
      <c r="G62" s="29" t="s">
        <v>11</v>
      </c>
      <c r="H62" s="37" t="s">
        <v>96</v>
      </c>
      <c r="I62" s="18"/>
      <c r="J62" s="13"/>
      <c r="K62" s="2">
        <f t="shared" si="3"/>
        <v>2.4000000000000057</v>
      </c>
      <c r="L62" s="2">
        <v>171.3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3:28" ht="22.5" customHeight="1">
      <c r="C63" s="7">
        <f t="shared" si="2"/>
        <v>60</v>
      </c>
      <c r="D63" s="8">
        <f t="shared" si="10"/>
        <v>2.7999999999999829</v>
      </c>
      <c r="E63" s="9">
        <f t="shared" si="8"/>
        <v>174.1</v>
      </c>
      <c r="F63" s="37" t="s">
        <v>98</v>
      </c>
      <c r="G63" s="29" t="s">
        <v>11</v>
      </c>
      <c r="H63" s="37" t="s">
        <v>96</v>
      </c>
      <c r="I63" s="18"/>
      <c r="J63" s="13"/>
      <c r="K63" s="2">
        <f t="shared" si="3"/>
        <v>2.7999999999999829</v>
      </c>
      <c r="L63" s="2">
        <v>174.1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3:28" ht="36" customHeight="1">
      <c r="C64" s="47">
        <f t="shared" si="2"/>
        <v>61</v>
      </c>
      <c r="D64" s="48">
        <f t="shared" si="10"/>
        <v>4.5999999999999943</v>
      </c>
      <c r="E64" s="43">
        <f t="shared" si="8"/>
        <v>178.7</v>
      </c>
      <c r="F64" s="49" t="s">
        <v>126</v>
      </c>
      <c r="G64" s="51"/>
      <c r="H64" s="57" t="s">
        <v>60</v>
      </c>
      <c r="I64" s="52"/>
      <c r="J64" s="13"/>
      <c r="K64" s="2">
        <f t="shared" ref="K64" si="11">L64-L63</f>
        <v>4.5999999999999943</v>
      </c>
      <c r="L64" s="2">
        <v>178.7</v>
      </c>
      <c r="M64" s="61">
        <f>E64-E27</f>
        <v>93.799999999999983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3:28" ht="22.5" customHeight="1">
      <c r="C65" s="7">
        <f t="shared" si="2"/>
        <v>62</v>
      </c>
      <c r="D65" s="8">
        <f t="shared" si="10"/>
        <v>0.30000000000001137</v>
      </c>
      <c r="E65" s="9">
        <f t="shared" si="8"/>
        <v>179</v>
      </c>
      <c r="F65" s="37" t="s">
        <v>99</v>
      </c>
      <c r="G65" s="29" t="s">
        <v>11</v>
      </c>
      <c r="H65" s="37" t="s">
        <v>96</v>
      </c>
      <c r="I65" s="18"/>
      <c r="J65" s="13"/>
      <c r="K65" s="2">
        <f t="shared" si="3"/>
        <v>0.30000000000001137</v>
      </c>
      <c r="L65" s="2">
        <v>179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3:28" ht="22.5" customHeight="1">
      <c r="C66" s="7">
        <f t="shared" si="2"/>
        <v>63</v>
      </c>
      <c r="D66" s="8">
        <f t="shared" si="10"/>
        <v>9.9999999999994316E-2</v>
      </c>
      <c r="E66" s="9">
        <f t="shared" si="8"/>
        <v>179.1</v>
      </c>
      <c r="F66" s="37" t="s">
        <v>100</v>
      </c>
      <c r="G66" s="29" t="s">
        <v>11</v>
      </c>
      <c r="H66" s="37" t="s">
        <v>96</v>
      </c>
      <c r="I66" s="18"/>
      <c r="J66" s="13"/>
      <c r="K66" s="2">
        <f t="shared" si="3"/>
        <v>9.9999999999994316E-2</v>
      </c>
      <c r="L66" s="2">
        <v>179.1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3:28" ht="22.5" customHeight="1">
      <c r="C67" s="7">
        <f t="shared" si="2"/>
        <v>64</v>
      </c>
      <c r="D67" s="8">
        <f t="shared" si="10"/>
        <v>0.59999999999999432</v>
      </c>
      <c r="E67" s="9">
        <f t="shared" si="8"/>
        <v>179.7</v>
      </c>
      <c r="F67" s="58" t="s">
        <v>36</v>
      </c>
      <c r="G67" s="30" t="s">
        <v>133</v>
      </c>
      <c r="H67" s="37" t="s">
        <v>101</v>
      </c>
      <c r="I67" s="18"/>
      <c r="J67" s="13"/>
      <c r="K67" s="2">
        <f t="shared" si="3"/>
        <v>0.59999999999999432</v>
      </c>
      <c r="L67" s="2">
        <v>179.7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3:28" ht="22.5" customHeight="1">
      <c r="C68" s="7">
        <f t="shared" si="2"/>
        <v>65</v>
      </c>
      <c r="D68" s="8">
        <f t="shared" si="10"/>
        <v>0.20000000000001705</v>
      </c>
      <c r="E68" s="9">
        <f t="shared" si="8"/>
        <v>179.9</v>
      </c>
      <c r="F68" s="38" t="s">
        <v>42</v>
      </c>
      <c r="G68" s="30" t="s">
        <v>133</v>
      </c>
      <c r="H68" s="37" t="s">
        <v>102</v>
      </c>
      <c r="I68" s="18"/>
      <c r="J68" s="13"/>
      <c r="K68" s="2">
        <f t="shared" si="3"/>
        <v>0.20000000000001705</v>
      </c>
      <c r="L68" s="2">
        <v>179.9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3:28" ht="22.5" customHeight="1">
      <c r="C69" s="7">
        <f t="shared" si="2"/>
        <v>66</v>
      </c>
      <c r="D69" s="8">
        <f t="shared" si="10"/>
        <v>1.5999999999999943</v>
      </c>
      <c r="E69" s="9">
        <f t="shared" si="8"/>
        <v>181.5</v>
      </c>
      <c r="F69" s="38" t="s">
        <v>42</v>
      </c>
      <c r="G69" s="30" t="s">
        <v>133</v>
      </c>
      <c r="H69" s="37" t="s">
        <v>96</v>
      </c>
      <c r="I69" s="18"/>
      <c r="J69" s="13"/>
      <c r="K69" s="2">
        <f t="shared" si="3"/>
        <v>1.5999999999999943</v>
      </c>
      <c r="L69" s="2">
        <v>181.5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3:28" ht="22.5" customHeight="1">
      <c r="C70" s="7">
        <f t="shared" si="2"/>
        <v>67</v>
      </c>
      <c r="D70" s="8">
        <f t="shared" ref="D70:D95" si="12">K70</f>
        <v>0.19999999999998863</v>
      </c>
      <c r="E70" s="9">
        <f t="shared" si="8"/>
        <v>181.7</v>
      </c>
      <c r="F70" s="28" t="s">
        <v>134</v>
      </c>
      <c r="G70" s="29"/>
      <c r="H70" s="37" t="s">
        <v>103</v>
      </c>
      <c r="I70" s="18"/>
      <c r="J70" s="13"/>
      <c r="K70" s="2">
        <f t="shared" si="3"/>
        <v>0.19999999999998863</v>
      </c>
      <c r="L70" s="2">
        <v>181.7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3:28" ht="22.5" customHeight="1">
      <c r="C71" s="7">
        <f t="shared" si="2"/>
        <v>68</v>
      </c>
      <c r="D71" s="8">
        <f t="shared" si="12"/>
        <v>1.4000000000000057</v>
      </c>
      <c r="E71" s="9">
        <f t="shared" si="8"/>
        <v>183.1</v>
      </c>
      <c r="F71" s="37" t="s">
        <v>85</v>
      </c>
      <c r="G71" s="29"/>
      <c r="H71" s="37" t="s">
        <v>96</v>
      </c>
      <c r="I71" s="18"/>
      <c r="J71" s="13"/>
      <c r="K71" s="2">
        <f t="shared" si="3"/>
        <v>1.4000000000000057</v>
      </c>
      <c r="L71" s="2">
        <v>183.1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3:28" ht="22.5" customHeight="1">
      <c r="C72" s="7">
        <f t="shared" si="2"/>
        <v>69</v>
      </c>
      <c r="D72" s="8">
        <f t="shared" si="12"/>
        <v>3.8000000000000114</v>
      </c>
      <c r="E72" s="9">
        <f t="shared" si="8"/>
        <v>186.9</v>
      </c>
      <c r="F72" s="28" t="s">
        <v>134</v>
      </c>
      <c r="G72" s="29"/>
      <c r="H72" s="37" t="s">
        <v>96</v>
      </c>
      <c r="I72" s="18"/>
      <c r="J72" s="13"/>
      <c r="K72" s="2">
        <f t="shared" si="3"/>
        <v>3.8000000000000114</v>
      </c>
      <c r="L72" s="2">
        <v>186.9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3:28" ht="22.5" customHeight="1">
      <c r="C73" s="7">
        <f t="shared" si="2"/>
        <v>70</v>
      </c>
      <c r="D73" s="8">
        <f t="shared" si="12"/>
        <v>2.0999999999999943</v>
      </c>
      <c r="E73" s="9">
        <f t="shared" si="8"/>
        <v>189</v>
      </c>
      <c r="F73" s="58" t="s">
        <v>36</v>
      </c>
      <c r="G73" s="30" t="s">
        <v>16</v>
      </c>
      <c r="H73" s="37" t="s">
        <v>104</v>
      </c>
      <c r="I73" s="18"/>
      <c r="J73" s="13"/>
      <c r="K73" s="2">
        <f t="shared" si="3"/>
        <v>2.0999999999999943</v>
      </c>
      <c r="L73" s="2">
        <v>189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3:28" ht="22.5" customHeight="1">
      <c r="C74" s="7">
        <f t="shared" si="2"/>
        <v>71</v>
      </c>
      <c r="D74" s="8">
        <f t="shared" si="12"/>
        <v>3.5999999999999943</v>
      </c>
      <c r="E74" s="9">
        <f t="shared" si="8"/>
        <v>192.6</v>
      </c>
      <c r="F74" s="37" t="s">
        <v>32</v>
      </c>
      <c r="G74" s="29"/>
      <c r="H74" s="37" t="s">
        <v>105</v>
      </c>
      <c r="I74" s="18"/>
      <c r="J74" s="13"/>
      <c r="K74" s="2">
        <f t="shared" si="3"/>
        <v>3.5999999999999943</v>
      </c>
      <c r="L74" s="2">
        <v>192.6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3:28" ht="22.5" customHeight="1">
      <c r="C75" s="7">
        <f t="shared" si="2"/>
        <v>72</v>
      </c>
      <c r="D75" s="8">
        <f t="shared" si="12"/>
        <v>3.3000000000000114</v>
      </c>
      <c r="E75" s="9">
        <f t="shared" si="8"/>
        <v>195.9</v>
      </c>
      <c r="F75" s="37" t="s">
        <v>85</v>
      </c>
      <c r="G75" s="30" t="s">
        <v>16</v>
      </c>
      <c r="H75" s="37" t="s">
        <v>90</v>
      </c>
      <c r="I75" s="18"/>
      <c r="J75" s="13"/>
      <c r="K75" s="2">
        <f t="shared" si="3"/>
        <v>3.3000000000000114</v>
      </c>
      <c r="L75" s="2">
        <v>195.9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3:28" ht="22.5" customHeight="1">
      <c r="C76" s="7">
        <f t="shared" si="2"/>
        <v>73</v>
      </c>
      <c r="D76" s="8">
        <f t="shared" si="12"/>
        <v>3.4000000000000057</v>
      </c>
      <c r="E76" s="9">
        <f t="shared" si="8"/>
        <v>199.3</v>
      </c>
      <c r="F76" s="58" t="s">
        <v>36</v>
      </c>
      <c r="G76" s="30" t="s">
        <v>133</v>
      </c>
      <c r="H76" s="37" t="s">
        <v>106</v>
      </c>
      <c r="I76" s="18"/>
      <c r="J76" s="13"/>
      <c r="K76" s="2">
        <f t="shared" si="3"/>
        <v>3.4000000000000057</v>
      </c>
      <c r="L76" s="2">
        <v>199.3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3:28" ht="22.5" customHeight="1">
      <c r="C77" s="7">
        <f t="shared" si="2"/>
        <v>74</v>
      </c>
      <c r="D77" s="8">
        <f t="shared" si="12"/>
        <v>2.0999999999999943</v>
      </c>
      <c r="E77" s="9">
        <f t="shared" si="8"/>
        <v>201.4</v>
      </c>
      <c r="F77" s="37" t="s">
        <v>32</v>
      </c>
      <c r="G77" s="30" t="s">
        <v>133</v>
      </c>
      <c r="H77" s="37" t="s">
        <v>107</v>
      </c>
      <c r="I77" s="18"/>
      <c r="J77" s="13"/>
      <c r="K77" s="2">
        <f t="shared" si="3"/>
        <v>2.0999999999999943</v>
      </c>
      <c r="L77" s="2">
        <v>201.4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3:28" ht="22.5" customHeight="1">
      <c r="C78" s="7">
        <f t="shared" si="2"/>
        <v>75</v>
      </c>
      <c r="D78" s="8">
        <f t="shared" si="12"/>
        <v>9.9999999999994316E-2</v>
      </c>
      <c r="E78" s="9">
        <f t="shared" si="8"/>
        <v>201.5</v>
      </c>
      <c r="F78" s="58" t="s">
        <v>36</v>
      </c>
      <c r="G78" s="29"/>
      <c r="H78" s="37" t="s">
        <v>107</v>
      </c>
      <c r="I78" s="18"/>
      <c r="J78" s="13"/>
      <c r="K78" s="2">
        <f t="shared" si="3"/>
        <v>9.9999999999994316E-2</v>
      </c>
      <c r="L78" s="2">
        <v>201.5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3:28" ht="22.5" customHeight="1">
      <c r="C79" s="7">
        <f t="shared" si="2"/>
        <v>76</v>
      </c>
      <c r="D79" s="8">
        <f t="shared" si="12"/>
        <v>1</v>
      </c>
      <c r="E79" s="9">
        <f t="shared" si="8"/>
        <v>202.5</v>
      </c>
      <c r="F79" s="37" t="s">
        <v>32</v>
      </c>
      <c r="G79" s="29"/>
      <c r="H79" s="37" t="s">
        <v>107</v>
      </c>
      <c r="I79" s="18"/>
      <c r="J79" s="13"/>
      <c r="K79" s="2">
        <f t="shared" si="3"/>
        <v>1</v>
      </c>
      <c r="L79" s="2">
        <v>202.5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3:28" ht="22.5" customHeight="1">
      <c r="C80" s="7">
        <f t="shared" si="2"/>
        <v>77</v>
      </c>
      <c r="D80" s="8">
        <f t="shared" si="12"/>
        <v>1.4000000000000057</v>
      </c>
      <c r="E80" s="9">
        <f t="shared" si="8"/>
        <v>203.9</v>
      </c>
      <c r="F80" s="58" t="s">
        <v>36</v>
      </c>
      <c r="G80" s="29"/>
      <c r="H80" s="37" t="s">
        <v>108</v>
      </c>
      <c r="I80" s="18"/>
      <c r="J80" s="13"/>
      <c r="K80" s="2">
        <f t="shared" si="3"/>
        <v>1.4000000000000057</v>
      </c>
      <c r="L80" s="2">
        <v>203.9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3:28" ht="22.5" customHeight="1">
      <c r="C81" s="7">
        <f t="shared" si="2"/>
        <v>78</v>
      </c>
      <c r="D81" s="8">
        <f t="shared" ref="D81:D94" si="13">K81</f>
        <v>5.0999999999999943</v>
      </c>
      <c r="E81" s="9">
        <f t="shared" si="8"/>
        <v>209</v>
      </c>
      <c r="F81" s="37" t="s">
        <v>109</v>
      </c>
      <c r="G81" s="29" t="s">
        <v>11</v>
      </c>
      <c r="H81" s="37" t="s">
        <v>110</v>
      </c>
      <c r="I81" s="18"/>
      <c r="J81" s="13"/>
      <c r="K81" s="2">
        <f t="shared" si="3"/>
        <v>5.0999999999999943</v>
      </c>
      <c r="L81" s="2">
        <v>209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3:28" ht="22.5" customHeight="1">
      <c r="C82" s="7">
        <f t="shared" si="2"/>
        <v>79</v>
      </c>
      <c r="D82" s="8">
        <f t="shared" si="13"/>
        <v>1.9000000000000057</v>
      </c>
      <c r="E82" s="9">
        <f t="shared" si="8"/>
        <v>210.9</v>
      </c>
      <c r="F82" s="37" t="s">
        <v>111</v>
      </c>
      <c r="G82" s="29" t="s">
        <v>11</v>
      </c>
      <c r="H82" s="37" t="s">
        <v>112</v>
      </c>
      <c r="I82" s="18"/>
      <c r="J82" s="13"/>
      <c r="K82" s="2">
        <f t="shared" si="3"/>
        <v>1.9000000000000057</v>
      </c>
      <c r="L82" s="2">
        <v>210.9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3:28" ht="22.5" customHeight="1">
      <c r="C83" s="7">
        <f t="shared" si="2"/>
        <v>80</v>
      </c>
      <c r="D83" s="8">
        <f t="shared" si="13"/>
        <v>0.69999999999998863</v>
      </c>
      <c r="E83" s="9">
        <f t="shared" si="8"/>
        <v>211.6</v>
      </c>
      <c r="F83" s="37" t="s">
        <v>113</v>
      </c>
      <c r="G83" s="29" t="s">
        <v>11</v>
      </c>
      <c r="H83" s="37" t="s">
        <v>112</v>
      </c>
      <c r="I83" s="18"/>
      <c r="J83" s="13"/>
      <c r="K83" s="2">
        <f t="shared" si="3"/>
        <v>0.69999999999998863</v>
      </c>
      <c r="L83" s="2">
        <v>211.6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3:28" ht="22.5" customHeight="1">
      <c r="C84" s="7">
        <f t="shared" si="2"/>
        <v>81</v>
      </c>
      <c r="D84" s="8">
        <f t="shared" si="13"/>
        <v>0.20000000000001705</v>
      </c>
      <c r="E84" s="9">
        <f t="shared" si="8"/>
        <v>211.8</v>
      </c>
      <c r="F84" s="60" t="s">
        <v>114</v>
      </c>
      <c r="G84" s="29"/>
      <c r="H84" s="37" t="s">
        <v>107</v>
      </c>
      <c r="I84" s="18"/>
      <c r="J84" s="13"/>
      <c r="K84" s="2">
        <f t="shared" si="3"/>
        <v>0.20000000000001705</v>
      </c>
      <c r="L84" s="2">
        <v>211.8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3:28" ht="22.5" customHeight="1">
      <c r="C85" s="7">
        <f t="shared" si="2"/>
        <v>82</v>
      </c>
      <c r="D85" s="8">
        <f t="shared" si="13"/>
        <v>6.2999999999999829</v>
      </c>
      <c r="E85" s="9">
        <f t="shared" si="8"/>
        <v>218.1</v>
      </c>
      <c r="F85" s="58" t="s">
        <v>36</v>
      </c>
      <c r="G85" s="29" t="s">
        <v>11</v>
      </c>
      <c r="H85" s="37" t="s">
        <v>115</v>
      </c>
      <c r="I85" s="18"/>
      <c r="J85" s="13"/>
      <c r="K85" s="2">
        <f t="shared" si="3"/>
        <v>6.2999999999999829</v>
      </c>
      <c r="L85" s="2">
        <v>218.1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3:28" ht="22.5" customHeight="1">
      <c r="C86" s="7">
        <f t="shared" si="2"/>
        <v>83</v>
      </c>
      <c r="D86" s="8">
        <f t="shared" si="13"/>
        <v>2.0999999999999943</v>
      </c>
      <c r="E86" s="9">
        <f t="shared" si="8"/>
        <v>220.2</v>
      </c>
      <c r="F86" s="37" t="s">
        <v>32</v>
      </c>
      <c r="G86" s="29" t="s">
        <v>11</v>
      </c>
      <c r="H86" s="37" t="s">
        <v>116</v>
      </c>
      <c r="I86" s="18"/>
      <c r="J86" s="13"/>
      <c r="K86" s="2">
        <f t="shared" si="3"/>
        <v>2.0999999999999943</v>
      </c>
      <c r="L86" s="2">
        <v>220.2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3:28" ht="22.5" customHeight="1">
      <c r="C87" s="7">
        <f t="shared" si="2"/>
        <v>84</v>
      </c>
      <c r="D87" s="8">
        <f t="shared" si="13"/>
        <v>4.1000000000000227</v>
      </c>
      <c r="E87" s="9">
        <f t="shared" si="8"/>
        <v>224.3</v>
      </c>
      <c r="F87" s="28" t="s">
        <v>134</v>
      </c>
      <c r="G87" s="29"/>
      <c r="H87" s="37" t="s">
        <v>55</v>
      </c>
      <c r="I87" s="17"/>
      <c r="K87" s="2">
        <f t="shared" si="3"/>
        <v>4.1000000000000227</v>
      </c>
      <c r="L87" s="2">
        <v>224.3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3:28" ht="22.5" customHeight="1">
      <c r="C88" s="7">
        <f t="shared" si="2"/>
        <v>85</v>
      </c>
      <c r="D88" s="8">
        <f t="shared" si="13"/>
        <v>4.0999999999999943</v>
      </c>
      <c r="E88" s="9">
        <f t="shared" si="8"/>
        <v>228.4</v>
      </c>
      <c r="F88" s="58" t="s">
        <v>141</v>
      </c>
      <c r="G88" s="29"/>
      <c r="H88" s="37" t="s">
        <v>55</v>
      </c>
      <c r="I88" s="17"/>
      <c r="K88" s="2">
        <f t="shared" si="3"/>
        <v>4.0999999999999943</v>
      </c>
      <c r="L88" s="2">
        <v>228.4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3:28" ht="22.5" customHeight="1">
      <c r="C89" s="7">
        <f t="shared" si="2"/>
        <v>86</v>
      </c>
      <c r="D89" s="8">
        <f t="shared" si="13"/>
        <v>0.19999999999998863</v>
      </c>
      <c r="E89" s="9">
        <f t="shared" si="8"/>
        <v>228.6</v>
      </c>
      <c r="F89" s="58" t="s">
        <v>46</v>
      </c>
      <c r="G89" s="29"/>
      <c r="H89" s="37" t="s">
        <v>55</v>
      </c>
      <c r="I89" s="17"/>
      <c r="K89" s="2">
        <f t="shared" si="3"/>
        <v>0.19999999999998863</v>
      </c>
      <c r="L89" s="2">
        <v>228.6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3:28" ht="22.5" customHeight="1">
      <c r="C90" s="7">
        <f t="shared" si="2"/>
        <v>87</v>
      </c>
      <c r="D90" s="8">
        <f t="shared" si="13"/>
        <v>1.0999999999999943</v>
      </c>
      <c r="E90" s="9">
        <f t="shared" si="8"/>
        <v>229.7</v>
      </c>
      <c r="F90" s="37" t="s">
        <v>56</v>
      </c>
      <c r="G90" s="29" t="s">
        <v>11</v>
      </c>
      <c r="H90" s="37" t="s">
        <v>28</v>
      </c>
      <c r="I90" s="17"/>
      <c r="K90" s="2">
        <f t="shared" si="3"/>
        <v>1.0999999999999943</v>
      </c>
      <c r="L90" s="2">
        <v>229.7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3:28" ht="22.5" customHeight="1">
      <c r="C91" s="7">
        <f t="shared" si="2"/>
        <v>88</v>
      </c>
      <c r="D91" s="8">
        <f t="shared" si="13"/>
        <v>2.5</v>
      </c>
      <c r="E91" s="9">
        <f t="shared" si="8"/>
        <v>232.2</v>
      </c>
      <c r="F91" s="37" t="s">
        <v>57</v>
      </c>
      <c r="G91" s="35" t="s">
        <v>12</v>
      </c>
      <c r="H91" s="37" t="s">
        <v>28</v>
      </c>
      <c r="I91" s="18"/>
      <c r="K91" s="2">
        <f t="shared" si="3"/>
        <v>2.5</v>
      </c>
      <c r="L91" s="2">
        <v>232.2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3:28" ht="22.5" customHeight="1">
      <c r="C92" s="7">
        <f t="shared" si="2"/>
        <v>89</v>
      </c>
      <c r="D92" s="8">
        <f t="shared" si="13"/>
        <v>20.2</v>
      </c>
      <c r="E92" s="9">
        <f t="shared" si="8"/>
        <v>252.4</v>
      </c>
      <c r="F92" s="37" t="s">
        <v>58</v>
      </c>
      <c r="G92" s="29" t="s">
        <v>11</v>
      </c>
      <c r="H92" s="37" t="s">
        <v>24</v>
      </c>
      <c r="I92" s="17"/>
      <c r="J92" s="13"/>
      <c r="K92" s="2">
        <v>20.2</v>
      </c>
      <c r="L92" s="2">
        <v>252.4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3:28" ht="22.5" customHeight="1">
      <c r="C93" s="7">
        <f t="shared" si="2"/>
        <v>90</v>
      </c>
      <c r="D93" s="8">
        <f t="shared" si="13"/>
        <v>0.59999999999999432</v>
      </c>
      <c r="E93" s="9">
        <f t="shared" si="8"/>
        <v>253</v>
      </c>
      <c r="F93" s="58" t="s">
        <v>32</v>
      </c>
      <c r="G93" s="29" t="s">
        <v>11</v>
      </c>
      <c r="H93" s="37" t="s">
        <v>24</v>
      </c>
      <c r="I93" s="17"/>
      <c r="J93" s="13"/>
      <c r="K93" s="2">
        <f t="shared" si="3"/>
        <v>0.59999999999999432</v>
      </c>
      <c r="L93" s="2">
        <v>253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3:28" ht="22.5" customHeight="1">
      <c r="C94" s="7">
        <f t="shared" si="2"/>
        <v>91</v>
      </c>
      <c r="D94" s="8">
        <f t="shared" si="13"/>
        <v>0.5</v>
      </c>
      <c r="E94" s="9">
        <f t="shared" si="8"/>
        <v>253.5</v>
      </c>
      <c r="F94" s="58" t="s">
        <v>36</v>
      </c>
      <c r="G94" s="29" t="s">
        <v>11</v>
      </c>
      <c r="H94" s="29" t="s">
        <v>142</v>
      </c>
      <c r="I94" s="18"/>
      <c r="J94" s="13"/>
      <c r="K94" s="2">
        <f t="shared" si="3"/>
        <v>0.5</v>
      </c>
      <c r="L94" s="2">
        <v>253.5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3:28" ht="22.5" customHeight="1">
      <c r="C95" s="7">
        <f t="shared" si="2"/>
        <v>92</v>
      </c>
      <c r="D95" s="8">
        <f t="shared" si="12"/>
        <v>4.1000000000000227</v>
      </c>
      <c r="E95" s="9">
        <f t="shared" ref="E95:E97" si="14">L95</f>
        <v>257.60000000000002</v>
      </c>
      <c r="F95" s="37" t="s">
        <v>59</v>
      </c>
      <c r="G95" s="29" t="s">
        <v>11</v>
      </c>
      <c r="H95" s="38" t="s">
        <v>117</v>
      </c>
      <c r="I95" s="18"/>
      <c r="J95" s="13"/>
      <c r="K95" s="2">
        <f t="shared" si="3"/>
        <v>4.1000000000000227</v>
      </c>
      <c r="L95" s="2">
        <v>257.60000000000002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3:28" ht="33" customHeight="1">
      <c r="C96" s="47">
        <f t="shared" si="2"/>
        <v>93</v>
      </c>
      <c r="D96" s="48">
        <f t="shared" si="5"/>
        <v>0</v>
      </c>
      <c r="E96" s="43">
        <f t="shared" si="14"/>
        <v>257.60000000000002</v>
      </c>
      <c r="F96" s="49" t="s">
        <v>125</v>
      </c>
      <c r="G96" s="51"/>
      <c r="H96" s="57" t="s">
        <v>143</v>
      </c>
      <c r="I96" s="52"/>
      <c r="J96" s="13"/>
      <c r="K96" s="2">
        <f t="shared" si="3"/>
        <v>0</v>
      </c>
      <c r="L96" s="2">
        <v>257.60000000000002</v>
      </c>
      <c r="M96" s="61">
        <f>E96-E34</f>
        <v>159.70000000000002</v>
      </c>
    </row>
    <row r="97" spans="3:28" ht="22.5" customHeight="1">
      <c r="C97" s="7">
        <f t="shared" si="2"/>
        <v>94</v>
      </c>
      <c r="D97" s="8">
        <f t="shared" si="5"/>
        <v>4.5999999999999659</v>
      </c>
      <c r="E97" s="9">
        <f t="shared" si="14"/>
        <v>262.2</v>
      </c>
      <c r="F97" s="58" t="s">
        <v>36</v>
      </c>
      <c r="G97" s="30" t="s">
        <v>133</v>
      </c>
      <c r="H97" s="38" t="s">
        <v>28</v>
      </c>
      <c r="I97" s="17"/>
      <c r="K97" s="2">
        <f t="shared" si="3"/>
        <v>4.5999999999999659</v>
      </c>
      <c r="L97" s="2">
        <v>262.2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3:28" ht="22.5" customHeight="1">
      <c r="C98" s="7">
        <f t="shared" si="2"/>
        <v>95</v>
      </c>
      <c r="D98" s="8">
        <f t="shared" si="5"/>
        <v>5.1000000000000227</v>
      </c>
      <c r="E98" s="9">
        <f t="shared" si="8"/>
        <v>267.3</v>
      </c>
      <c r="F98" s="37" t="s">
        <v>61</v>
      </c>
      <c r="G98" s="29" t="s">
        <v>11</v>
      </c>
      <c r="H98" s="38" t="s">
        <v>28</v>
      </c>
      <c r="I98" s="18"/>
      <c r="K98" s="2">
        <f t="shared" si="3"/>
        <v>5.1000000000000227</v>
      </c>
      <c r="L98" s="2">
        <v>267.3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3:28" ht="22.5" customHeight="1">
      <c r="C99" s="47">
        <f t="shared" si="2"/>
        <v>96</v>
      </c>
      <c r="D99" s="48">
        <f t="shared" si="5"/>
        <v>14.099999999999966</v>
      </c>
      <c r="E99" s="43">
        <f t="shared" si="8"/>
        <v>281.39999999999998</v>
      </c>
      <c r="F99" s="55" t="s">
        <v>145</v>
      </c>
      <c r="G99" s="45"/>
      <c r="H99" s="56" t="s">
        <v>29</v>
      </c>
      <c r="I99" s="46"/>
      <c r="K99" s="2">
        <f t="shared" si="3"/>
        <v>14.099999999999966</v>
      </c>
      <c r="L99" s="2">
        <v>281.39999999999998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3:28" ht="22.5" customHeight="1">
      <c r="C100" s="7">
        <f t="shared" si="2"/>
        <v>97</v>
      </c>
      <c r="D100" s="8">
        <f t="shared" si="5"/>
        <v>7.3000000000000114</v>
      </c>
      <c r="E100" s="9">
        <f>L100</f>
        <v>288.7</v>
      </c>
      <c r="F100" s="37" t="s">
        <v>62</v>
      </c>
      <c r="G100" s="29" t="s">
        <v>11</v>
      </c>
      <c r="H100" s="60" t="s">
        <v>63</v>
      </c>
      <c r="I100" s="17"/>
      <c r="K100" s="2">
        <f t="shared" si="3"/>
        <v>7.3000000000000114</v>
      </c>
      <c r="L100" s="2">
        <v>288.7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3:28" ht="22.5" customHeight="1">
      <c r="C101" s="7">
        <f t="shared" si="2"/>
        <v>98</v>
      </c>
      <c r="D101" s="8">
        <f t="shared" si="5"/>
        <v>0.40000000000003411</v>
      </c>
      <c r="E101" s="9">
        <f>L101</f>
        <v>289.10000000000002</v>
      </c>
      <c r="F101" s="37" t="s">
        <v>127</v>
      </c>
      <c r="G101" s="35" t="s">
        <v>12</v>
      </c>
      <c r="H101" s="60" t="s">
        <v>65</v>
      </c>
      <c r="I101" s="17"/>
      <c r="K101" s="2">
        <f t="shared" si="3"/>
        <v>0.40000000000003411</v>
      </c>
      <c r="L101" s="2">
        <v>289.10000000000002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3:28" ht="22.5" customHeight="1">
      <c r="C102" s="7">
        <f t="shared" si="2"/>
        <v>99</v>
      </c>
      <c r="D102" s="8">
        <f t="shared" si="5"/>
        <v>4.6999999999999886</v>
      </c>
      <c r="E102" s="9">
        <f>L102</f>
        <v>293.8</v>
      </c>
      <c r="F102" s="37" t="s">
        <v>64</v>
      </c>
      <c r="G102" s="29" t="s">
        <v>11</v>
      </c>
      <c r="H102" s="58" t="s">
        <v>41</v>
      </c>
      <c r="I102" s="17"/>
      <c r="K102" s="2">
        <f t="shared" si="3"/>
        <v>4.6999999999999886</v>
      </c>
      <c r="L102" s="2">
        <v>293.8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3:28" ht="22.5" customHeight="1">
      <c r="C103" s="7">
        <f t="shared" si="2"/>
        <v>100</v>
      </c>
      <c r="D103" s="8">
        <f t="shared" si="5"/>
        <v>1.1999999999999886</v>
      </c>
      <c r="E103" s="9">
        <f t="shared" si="8"/>
        <v>295</v>
      </c>
      <c r="F103" s="37" t="s">
        <v>66</v>
      </c>
      <c r="G103" s="35" t="s">
        <v>12</v>
      </c>
      <c r="H103" s="37" t="s">
        <v>67</v>
      </c>
      <c r="I103" s="20"/>
      <c r="K103" s="2">
        <f t="shared" si="3"/>
        <v>1.1999999999999886</v>
      </c>
      <c r="L103" s="2">
        <v>295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3:28" ht="22.5" customHeight="1">
      <c r="C104" s="7">
        <f t="shared" si="2"/>
        <v>101</v>
      </c>
      <c r="D104" s="8">
        <f t="shared" si="5"/>
        <v>3.6999999999999886</v>
      </c>
      <c r="E104" s="9">
        <f t="shared" si="8"/>
        <v>298.7</v>
      </c>
      <c r="F104" s="60" t="s">
        <v>49</v>
      </c>
      <c r="G104" s="35"/>
      <c r="H104" s="37" t="s">
        <v>47</v>
      </c>
      <c r="I104" s="20"/>
      <c r="K104" s="2">
        <f t="shared" si="3"/>
        <v>3.6999999999999886</v>
      </c>
      <c r="L104" s="2">
        <v>298.7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3:28" s="13" customFormat="1" ht="24" customHeight="1">
      <c r="C105" s="7">
        <f t="shared" si="2"/>
        <v>102</v>
      </c>
      <c r="D105" s="8">
        <f t="shared" si="5"/>
        <v>0.19999999999998863</v>
      </c>
      <c r="E105" s="9">
        <f t="shared" ref="E105" si="15">L105</f>
        <v>298.89999999999998</v>
      </c>
      <c r="F105" s="58" t="s">
        <v>36</v>
      </c>
      <c r="G105" s="29" t="s">
        <v>11</v>
      </c>
      <c r="H105" s="28" t="s">
        <v>68</v>
      </c>
      <c r="I105" s="17"/>
      <c r="K105" s="2">
        <f t="shared" si="3"/>
        <v>0.19999999999998863</v>
      </c>
      <c r="L105" s="2">
        <v>298.89999999999998</v>
      </c>
      <c r="M105" s="12"/>
    </row>
    <row r="106" spans="3:28" ht="22.5" customHeight="1">
      <c r="C106" s="7">
        <f t="shared" si="2"/>
        <v>103</v>
      </c>
      <c r="D106" s="8">
        <f t="shared" si="5"/>
        <v>0.70000000000004547</v>
      </c>
      <c r="E106" s="9">
        <f t="shared" ref="E106:E109" si="16">L106</f>
        <v>299.60000000000002</v>
      </c>
      <c r="F106" s="37" t="s">
        <v>69</v>
      </c>
      <c r="G106" s="29" t="s">
        <v>11</v>
      </c>
      <c r="H106" s="58" t="s">
        <v>41</v>
      </c>
      <c r="I106" s="19"/>
      <c r="J106" s="13"/>
      <c r="K106" s="2">
        <f t="shared" si="3"/>
        <v>0.70000000000004547</v>
      </c>
      <c r="L106" s="2">
        <v>299.60000000000002</v>
      </c>
      <c r="M106" s="22"/>
    </row>
    <row r="107" spans="3:28" ht="22.5" customHeight="1">
      <c r="C107" s="7">
        <f t="shared" si="2"/>
        <v>104</v>
      </c>
      <c r="D107" s="8">
        <f t="shared" si="5"/>
        <v>0.39999999999997726</v>
      </c>
      <c r="E107" s="9">
        <f t="shared" si="16"/>
        <v>300</v>
      </c>
      <c r="F107" s="60" t="s">
        <v>49</v>
      </c>
      <c r="G107" s="29"/>
      <c r="H107" s="58" t="s">
        <v>41</v>
      </c>
      <c r="I107" s="19"/>
      <c r="J107" s="13"/>
      <c r="K107" s="2">
        <f t="shared" si="3"/>
        <v>0.39999999999997726</v>
      </c>
      <c r="L107" s="2">
        <v>300</v>
      </c>
    </row>
    <row r="108" spans="3:28" ht="22.5" customHeight="1">
      <c r="C108" s="7">
        <f t="shared" si="2"/>
        <v>105</v>
      </c>
      <c r="D108" s="8">
        <f t="shared" si="5"/>
        <v>0</v>
      </c>
      <c r="E108" s="9">
        <f t="shared" si="16"/>
        <v>300</v>
      </c>
      <c r="F108" s="37" t="s">
        <v>70</v>
      </c>
      <c r="G108" s="29" t="s">
        <v>11</v>
      </c>
      <c r="H108" s="58" t="s">
        <v>41</v>
      </c>
      <c r="I108" s="17"/>
      <c r="J108" s="13"/>
      <c r="K108" s="2">
        <f t="shared" si="3"/>
        <v>0</v>
      </c>
      <c r="L108" s="2">
        <v>300</v>
      </c>
    </row>
    <row r="109" spans="3:28" ht="22.5" customHeight="1">
      <c r="C109" s="7">
        <f t="shared" si="2"/>
        <v>106</v>
      </c>
      <c r="D109" s="8">
        <f t="shared" si="5"/>
        <v>0.5</v>
      </c>
      <c r="E109" s="9">
        <f t="shared" si="16"/>
        <v>300.5</v>
      </c>
      <c r="F109" s="37" t="s">
        <v>71</v>
      </c>
      <c r="G109" s="35" t="s">
        <v>12</v>
      </c>
      <c r="H109" s="58" t="s">
        <v>41</v>
      </c>
      <c r="I109" s="17"/>
      <c r="J109" s="13"/>
      <c r="K109" s="2">
        <f t="shared" si="3"/>
        <v>0.5</v>
      </c>
      <c r="L109" s="2">
        <v>300.5</v>
      </c>
    </row>
    <row r="110" spans="3:28" ht="37.5" customHeight="1">
      <c r="C110" s="47">
        <f t="shared" si="2"/>
        <v>107</v>
      </c>
      <c r="D110" s="48">
        <f t="shared" si="5"/>
        <v>0.30000000000001137</v>
      </c>
      <c r="E110" s="43">
        <f t="shared" ref="E110" si="17">L110</f>
        <v>300.8</v>
      </c>
      <c r="F110" s="50" t="s">
        <v>147</v>
      </c>
      <c r="G110" s="53"/>
      <c r="H110" s="50"/>
      <c r="I110" s="46"/>
      <c r="K110" s="2">
        <f t="shared" si="3"/>
        <v>0.30000000000001137</v>
      </c>
      <c r="L110" s="2">
        <v>300.8</v>
      </c>
      <c r="M110" s="61">
        <f>E110-E96</f>
        <v>43.199999999999989</v>
      </c>
    </row>
    <row r="111" spans="3:28" ht="36.75" customHeight="1">
      <c r="C111" s="47">
        <f t="shared" si="2"/>
        <v>108</v>
      </c>
      <c r="D111" s="65" t="s">
        <v>148</v>
      </c>
      <c r="E111" s="66"/>
      <c r="F111" s="66"/>
      <c r="G111" s="66"/>
      <c r="H111" s="66"/>
      <c r="I111" s="67"/>
      <c r="J111" s="14"/>
      <c r="K111" s="2">
        <f t="shared" si="3"/>
        <v>-300.8</v>
      </c>
    </row>
    <row r="112" spans="3:28" ht="22.5" customHeight="1">
      <c r="C112" s="14"/>
      <c r="D112" s="14"/>
      <c r="E112" s="14"/>
      <c r="F112" s="36" t="s">
        <v>18</v>
      </c>
      <c r="G112" s="14"/>
      <c r="H112" s="14"/>
      <c r="I112" s="21"/>
      <c r="J112" s="14"/>
    </row>
    <row r="113" spans="3:13" ht="8.25" customHeight="1">
      <c r="C113" s="14"/>
      <c r="D113" s="14"/>
      <c r="E113" s="14"/>
      <c r="F113" s="32"/>
      <c r="G113" s="14"/>
      <c r="H113" s="14"/>
      <c r="I113" s="21"/>
      <c r="J113" s="14"/>
    </row>
    <row r="114" spans="3:13" ht="22.5" customHeight="1">
      <c r="C114" s="2">
        <v>1</v>
      </c>
      <c r="D114" s="2" t="s">
        <v>3</v>
      </c>
      <c r="I114" s="21"/>
      <c r="J114" s="14"/>
      <c r="K114" s="23"/>
      <c r="M114" s="70" t="s">
        <v>118</v>
      </c>
    </row>
    <row r="115" spans="3:13" ht="22.5" customHeight="1">
      <c r="C115" s="2">
        <v>2</v>
      </c>
      <c r="D115" s="2" t="s">
        <v>4</v>
      </c>
      <c r="I115" s="21"/>
      <c r="J115" s="14"/>
      <c r="K115" s="23"/>
      <c r="M115" s="70" t="s">
        <v>72</v>
      </c>
    </row>
    <row r="116" spans="3:13" ht="22.5" customHeight="1">
      <c r="C116" s="2">
        <v>3</v>
      </c>
      <c r="D116" s="2" t="s">
        <v>5</v>
      </c>
      <c r="I116" s="21"/>
      <c r="J116" s="14"/>
      <c r="K116" s="23"/>
      <c r="M116" s="70" t="s">
        <v>73</v>
      </c>
    </row>
    <row r="117" spans="3:13" ht="22.5" customHeight="1">
      <c r="C117" s="2">
        <v>4</v>
      </c>
      <c r="D117" s="2" t="s">
        <v>6</v>
      </c>
      <c r="I117" s="21"/>
      <c r="J117" s="14"/>
      <c r="K117" s="24"/>
      <c r="M117" s="71"/>
    </row>
    <row r="118" spans="3:13" ht="22.5" customHeight="1">
      <c r="C118" s="2">
        <v>5</v>
      </c>
      <c r="D118" s="2" t="s">
        <v>13</v>
      </c>
      <c r="I118" s="21"/>
      <c r="J118" s="14"/>
      <c r="K118" s="24"/>
      <c r="M118" s="71"/>
    </row>
    <row r="119" spans="3:13" ht="22.5" customHeight="1">
      <c r="C119" s="2">
        <v>6</v>
      </c>
      <c r="D119" s="2" t="s">
        <v>14</v>
      </c>
      <c r="I119" s="21"/>
      <c r="J119" s="14"/>
      <c r="K119" s="23"/>
      <c r="M119" s="70" t="s">
        <v>119</v>
      </c>
    </row>
    <row r="120" spans="3:13" ht="22.5" customHeight="1">
      <c r="C120" s="2">
        <v>7</v>
      </c>
      <c r="D120" s="2" t="s">
        <v>144</v>
      </c>
      <c r="I120" s="21"/>
      <c r="J120" s="14"/>
      <c r="K120" s="24"/>
      <c r="M120" s="71"/>
    </row>
    <row r="121" spans="3:13" ht="22.5" customHeight="1">
      <c r="K121" s="23"/>
      <c r="M121" s="70" t="s">
        <v>120</v>
      </c>
    </row>
    <row r="122" spans="3:13" ht="22.5" customHeight="1">
      <c r="K122" s="24"/>
      <c r="M122" s="71"/>
    </row>
    <row r="123" spans="3:13" ht="22.5" customHeight="1">
      <c r="K123" s="23"/>
      <c r="M123" s="70" t="s">
        <v>121</v>
      </c>
    </row>
    <row r="124" spans="3:13" ht="22.5" customHeight="1">
      <c r="K124" s="24"/>
      <c r="M124" s="71"/>
    </row>
    <row r="125" spans="3:13" ht="22.5" customHeight="1">
      <c r="K125" s="23"/>
      <c r="M125" s="70" t="s">
        <v>122</v>
      </c>
    </row>
    <row r="126" spans="3:13" ht="22.5" customHeight="1">
      <c r="K126" s="24"/>
      <c r="M126" s="71"/>
    </row>
    <row r="127" spans="3:13" ht="22.5" customHeight="1">
      <c r="K127" s="23"/>
      <c r="M127" s="70" t="s">
        <v>123</v>
      </c>
    </row>
    <row r="128" spans="3:13" ht="22.5" customHeight="1">
      <c r="K128" s="24"/>
      <c r="M128" s="71"/>
    </row>
    <row r="129" spans="11:13" ht="22.5" customHeight="1">
      <c r="K129" s="23"/>
      <c r="M129" s="70" t="s">
        <v>124</v>
      </c>
    </row>
    <row r="130" spans="11:13" ht="22.5" customHeight="1">
      <c r="K130" s="24"/>
    </row>
    <row r="131" spans="11:13" ht="22.5" customHeight="1">
      <c r="K131" s="23"/>
    </row>
    <row r="132" spans="11:13" ht="22.5" customHeight="1">
      <c r="K132" s="24"/>
    </row>
    <row r="133" spans="11:13" ht="22.5" customHeight="1">
      <c r="K133" s="23"/>
    </row>
  </sheetData>
  <sheetProtection selectLockedCells="1" selectUnlockedCells="1"/>
  <mergeCells count="2">
    <mergeCell ref="P4:W5"/>
    <mergeCell ref="D111:I111"/>
  </mergeCells>
  <phoneticPr fontId="3"/>
  <hyperlinks>
    <hyperlink ref="N4" r:id="rId1"/>
  </hyperlinks>
  <pageMargins left="0.23622047244094491" right="0.23622047244094491" top="0.55118110236220474" bottom="0.55118110236220474" header="0.31496062992125984" footer="0.31496062992125984"/>
  <pageSetup paperSize="9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2019-01-01T07:53:01Z</cp:lastPrinted>
  <dcterms:created xsi:type="dcterms:W3CDTF">2013-04-10T22:01:58Z</dcterms:created>
  <dcterms:modified xsi:type="dcterms:W3CDTF">2019-12-22T13:59:02Z</dcterms:modified>
</cp:coreProperties>
</file>