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3\Dropbox\20150131東京300伊豆高原\"/>
    </mc:Choice>
  </mc:AlternateContent>
  <bookViews>
    <workbookView xWindow="0" yWindow="0" windowWidth="15030" windowHeight="10755" tabRatio="533"/>
  </bookViews>
  <sheets>
    <sheet name="Sheet1" sheetId="1" r:id="rId1"/>
    <sheet name="Sheet2" sheetId="2" r:id="rId2"/>
    <sheet name="Sheet3" sheetId="3" r:id="rId3"/>
  </sheets>
  <definedNames>
    <definedName name="_xlnm.Print_Area" localSheetId="0">Sheet1!$C$2:$J$100</definedName>
    <definedName name="_xlnm.Print_Titles" localSheetId="0">Sheet1!$2:$3</definedName>
  </definedNames>
  <calcPr calcId="152511" iterateDelta="1E-4"/>
</workbook>
</file>

<file path=xl/calcChain.xml><?xml version="1.0" encoding="utf-8"?>
<calcChain xmlns="http://schemas.openxmlformats.org/spreadsheetml/2006/main">
  <c r="N39" i="1" l="1"/>
  <c r="N56" i="1"/>
  <c r="N67" i="1"/>
  <c r="N98" i="1"/>
  <c r="C5" i="1" l="1"/>
  <c r="C6" i="1" s="1"/>
  <c r="C7" i="1" s="1"/>
  <c r="C8" i="1" s="1"/>
  <c r="C9" i="1" s="1"/>
  <c r="C10" i="1" s="1"/>
  <c r="C11" i="1" s="1"/>
  <c r="C12" i="1" s="1"/>
  <c r="C13" i="1" s="1"/>
  <c r="C14" i="1" s="1"/>
  <c r="C15" i="1" s="1"/>
  <c r="C16" i="1" s="1"/>
  <c r="C17" i="1" s="1"/>
  <c r="C18" i="1" s="1"/>
  <c r="C19" i="1" s="1"/>
  <c r="C20" i="1" s="1"/>
  <c r="C21" i="1" s="1"/>
  <c r="C22" i="1" s="1"/>
  <c r="C23" i="1" s="1"/>
  <c r="C24" i="1" s="1"/>
  <c r="C25" i="1" s="1"/>
  <c r="C26" i="1" s="1"/>
  <c r="M5" i="1"/>
  <c r="M6" i="1" s="1"/>
  <c r="E6" i="1" s="1"/>
  <c r="C27" i="1" l="1"/>
  <c r="C28" i="1" s="1"/>
  <c r="C29" i="1" s="1"/>
  <c r="C30" i="1" s="1"/>
  <c r="C31" i="1" s="1"/>
  <c r="C32" i="1" s="1"/>
  <c r="C33" i="1" s="1"/>
  <c r="C34" i="1" s="1"/>
  <c r="C35" i="1" s="1"/>
  <c r="C36" i="1" s="1"/>
  <c r="C37" i="1" s="1"/>
  <c r="C38" i="1" s="1"/>
  <c r="C39" i="1" s="1"/>
  <c r="C40" i="1" s="1"/>
  <c r="C41" i="1" s="1"/>
  <c r="C42" i="1" s="1"/>
  <c r="M7" i="1"/>
  <c r="E7" i="1" s="1"/>
  <c r="D7" i="1" s="1"/>
  <c r="E5" i="1"/>
  <c r="D5" i="1" s="1"/>
  <c r="M8" i="1" l="1"/>
  <c r="M9" i="1" s="1"/>
  <c r="C43" i="1"/>
  <c r="C44" i="1" s="1"/>
  <c r="C45" i="1" s="1"/>
  <c r="C46" i="1" s="1"/>
  <c r="C47" i="1" s="1"/>
  <c r="C48" i="1" s="1"/>
  <c r="C49" i="1" s="1"/>
  <c r="C50" i="1" s="1"/>
  <c r="C51" i="1" s="1"/>
  <c r="C52" i="1" s="1"/>
  <c r="C53" i="1" s="1"/>
  <c r="C54" i="1" s="1"/>
  <c r="C55" i="1" s="1"/>
  <c r="D6" i="1"/>
  <c r="E8" i="1" l="1"/>
  <c r="D8" i="1" s="1"/>
  <c r="C56" i="1"/>
  <c r="C57" i="1" s="1"/>
  <c r="C58" i="1" s="1"/>
  <c r="C59" i="1" s="1"/>
  <c r="C60" i="1" s="1"/>
  <c r="C61" i="1" s="1"/>
  <c r="C62" i="1" s="1"/>
  <c r="C63" i="1" s="1"/>
  <c r="C64" i="1" s="1"/>
  <c r="C65" i="1" s="1"/>
  <c r="C66" i="1" s="1"/>
  <c r="M10" i="1"/>
  <c r="E9" i="1"/>
  <c r="D9" i="1" l="1"/>
  <c r="C67" i="1"/>
  <c r="C68" i="1" s="1"/>
  <c r="C69" i="1" s="1"/>
  <c r="C70" i="1" s="1"/>
  <c r="C71" i="1" s="1"/>
  <c r="C72" i="1" s="1"/>
  <c r="C73" i="1" s="1"/>
  <c r="E10" i="1"/>
  <c r="D10" i="1" s="1"/>
  <c r="M11" i="1"/>
  <c r="C74" i="1" l="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E11" i="1"/>
  <c r="D11" i="1" s="1"/>
  <c r="M12" i="1"/>
  <c r="E12" i="1" l="1"/>
  <c r="D12" i="1" s="1"/>
  <c r="M13" i="1"/>
  <c r="M14" i="1" l="1"/>
  <c r="E13" i="1"/>
  <c r="D13" i="1" s="1"/>
  <c r="E14" i="1" l="1"/>
  <c r="D14" i="1" s="1"/>
  <c r="M15" i="1"/>
  <c r="E15" i="1" l="1"/>
  <c r="D15" i="1" s="1"/>
  <c r="M16" i="1"/>
  <c r="E16" i="1" l="1"/>
  <c r="D16" i="1" s="1"/>
  <c r="M17" i="1"/>
  <c r="M18" i="1" l="1"/>
  <c r="E17" i="1"/>
  <c r="D17" i="1" s="1"/>
  <c r="E18" i="1" l="1"/>
  <c r="D18" i="1" s="1"/>
  <c r="M19" i="1"/>
  <c r="E19" i="1" l="1"/>
  <c r="D19" i="1" s="1"/>
  <c r="M20" i="1"/>
  <c r="E20" i="1" l="1"/>
  <c r="D20" i="1" s="1"/>
  <c r="M21" i="1"/>
  <c r="M22" i="1" l="1"/>
  <c r="E21" i="1"/>
  <c r="D21" i="1" s="1"/>
  <c r="E22" i="1" l="1"/>
  <c r="D22" i="1" s="1"/>
  <c r="M23" i="1"/>
  <c r="E23" i="1" l="1"/>
  <c r="D23" i="1" s="1"/>
  <c r="M24" i="1"/>
  <c r="E24" i="1" l="1"/>
  <c r="D24" i="1" s="1"/>
  <c r="M25" i="1"/>
  <c r="M26" i="1" l="1"/>
  <c r="M27" i="1" s="1"/>
  <c r="E27" i="1" s="1"/>
  <c r="E25" i="1"/>
  <c r="D25" i="1" s="1"/>
  <c r="E26" i="1" l="1"/>
  <c r="D26" i="1" s="1"/>
  <c r="D27" i="1" l="1"/>
  <c r="M28" i="1"/>
  <c r="M29" i="1" l="1"/>
  <c r="E28" i="1"/>
  <c r="D28" i="1" s="1"/>
  <c r="E29" i="1" l="1"/>
  <c r="D29" i="1" s="1"/>
  <c r="M30" i="1"/>
  <c r="E30" i="1" l="1"/>
  <c r="D30" i="1" s="1"/>
  <c r="M31" i="1"/>
  <c r="E31" i="1" l="1"/>
  <c r="D31" i="1" s="1"/>
  <c r="M32" i="1"/>
  <c r="M33" i="1" l="1"/>
  <c r="E32" i="1"/>
  <c r="D32" i="1" s="1"/>
  <c r="E33" i="1" l="1"/>
  <c r="D33" i="1" s="1"/>
  <c r="M34" i="1"/>
  <c r="E34" i="1" l="1"/>
  <c r="D34" i="1" s="1"/>
  <c r="M35" i="1"/>
  <c r="E35" i="1" l="1"/>
  <c r="D35" i="1" s="1"/>
  <c r="M36" i="1"/>
  <c r="M37" i="1" l="1"/>
  <c r="E36" i="1"/>
  <c r="D36" i="1" s="1"/>
  <c r="E37" i="1" l="1"/>
  <c r="D37" i="1" s="1"/>
  <c r="M38" i="1"/>
  <c r="E38" i="1" l="1"/>
  <c r="D38" i="1" s="1"/>
  <c r="M39" i="1"/>
  <c r="E39" i="1" s="1"/>
  <c r="D39" i="1" l="1"/>
  <c r="M40" i="1"/>
  <c r="M41" i="1" l="1"/>
  <c r="M42" i="1" s="1"/>
  <c r="E42" i="1" s="1"/>
  <c r="E40" i="1"/>
  <c r="D40" i="1" s="1"/>
  <c r="E41" i="1" l="1"/>
  <c r="D41" i="1" s="1"/>
  <c r="D42" i="1" l="1"/>
  <c r="M43" i="1"/>
  <c r="E43" i="1" l="1"/>
  <c r="D43" i="1" s="1"/>
  <c r="M44" i="1"/>
  <c r="M45" i="1" l="1"/>
  <c r="E44" i="1"/>
  <c r="D44" i="1" s="1"/>
  <c r="E45" i="1" l="1"/>
  <c r="D45" i="1" s="1"/>
  <c r="M46" i="1"/>
  <c r="M47" i="1" l="1"/>
  <c r="E46" i="1"/>
  <c r="D46" i="1" s="1"/>
  <c r="E47" i="1" l="1"/>
  <c r="D47" i="1" s="1"/>
  <c r="M48" i="1"/>
  <c r="M49" i="1" l="1"/>
  <c r="E48" i="1"/>
  <c r="D48" i="1" s="1"/>
  <c r="E49" i="1" l="1"/>
  <c r="D49" i="1" s="1"/>
  <c r="M50" i="1"/>
  <c r="M51" i="1" l="1"/>
  <c r="E50" i="1"/>
  <c r="D50" i="1" s="1"/>
  <c r="E51" i="1" l="1"/>
  <c r="D51" i="1" s="1"/>
  <c r="M52" i="1"/>
  <c r="M53" i="1" l="1"/>
  <c r="E52" i="1"/>
  <c r="D52" i="1" s="1"/>
  <c r="E53" i="1" l="1"/>
  <c r="D53" i="1" s="1"/>
  <c r="M54" i="1"/>
  <c r="M55" i="1" l="1"/>
  <c r="M56" i="1" s="1"/>
  <c r="E56" i="1" s="1"/>
  <c r="E54" i="1"/>
  <c r="D54" i="1" s="1"/>
  <c r="E55" i="1" l="1"/>
  <c r="D55" i="1" s="1"/>
  <c r="D56" i="1" l="1"/>
  <c r="M57" i="1"/>
  <c r="M58" i="1" l="1"/>
  <c r="E57" i="1"/>
  <c r="D57" i="1" s="1"/>
  <c r="E58" i="1" l="1"/>
  <c r="D58" i="1" s="1"/>
  <c r="M59" i="1"/>
  <c r="M60" i="1" l="1"/>
  <c r="E59" i="1"/>
  <c r="D59" i="1" s="1"/>
  <c r="E60" i="1" l="1"/>
  <c r="D60" i="1" s="1"/>
  <c r="M61" i="1"/>
  <c r="M62" i="1" l="1"/>
  <c r="E61" i="1"/>
  <c r="D61" i="1" s="1"/>
  <c r="E62" i="1" l="1"/>
  <c r="D62" i="1" s="1"/>
  <c r="M63" i="1"/>
  <c r="M64" i="1" l="1"/>
  <c r="E63" i="1"/>
  <c r="D63" i="1" s="1"/>
  <c r="E64" i="1" l="1"/>
  <c r="D64" i="1" s="1"/>
  <c r="M65" i="1"/>
  <c r="M66" i="1" l="1"/>
  <c r="E65" i="1"/>
  <c r="D65" i="1" s="1"/>
  <c r="E66" i="1" l="1"/>
  <c r="D66" i="1" s="1"/>
  <c r="M67" i="1"/>
  <c r="E67" i="1" s="1"/>
  <c r="D67" i="1" s="1"/>
  <c r="M68" i="1" l="1"/>
  <c r="E68" i="1" l="1"/>
  <c r="D68" i="1" s="1"/>
  <c r="M69" i="1"/>
  <c r="M70" i="1" l="1"/>
  <c r="E69" i="1"/>
  <c r="D69" i="1" s="1"/>
  <c r="E70" i="1" l="1"/>
  <c r="D70" i="1" s="1"/>
  <c r="M71" i="1"/>
  <c r="M72" i="1" l="1"/>
  <c r="E71" i="1"/>
  <c r="D71" i="1" s="1"/>
  <c r="E72" i="1" l="1"/>
  <c r="D72" i="1" s="1"/>
  <c r="M73" i="1"/>
  <c r="M74" i="1" s="1"/>
  <c r="E73" i="1" l="1"/>
  <c r="D73" i="1" s="1"/>
  <c r="M75" i="1" l="1"/>
  <c r="E74" i="1"/>
  <c r="D74" i="1" s="1"/>
  <c r="E75" i="1" l="1"/>
  <c r="D75" i="1" s="1"/>
  <c r="M76" i="1"/>
  <c r="M77" i="1" l="1"/>
  <c r="E76" i="1"/>
  <c r="D76" i="1" s="1"/>
  <c r="E77" i="1" l="1"/>
  <c r="D77" i="1" s="1"/>
  <c r="M78" i="1"/>
  <c r="M79" i="1" l="1"/>
  <c r="E78" i="1"/>
  <c r="D78" i="1" s="1"/>
  <c r="E79" i="1" l="1"/>
  <c r="D79" i="1" s="1"/>
  <c r="M80" i="1"/>
  <c r="M81" i="1" l="1"/>
  <c r="E80" i="1"/>
  <c r="D80" i="1" s="1"/>
  <c r="E81" i="1" l="1"/>
  <c r="D81" i="1" s="1"/>
  <c r="M82" i="1"/>
  <c r="M83" i="1" l="1"/>
  <c r="E82" i="1"/>
  <c r="D82" i="1" s="1"/>
  <c r="E83" i="1" l="1"/>
  <c r="D83" i="1" s="1"/>
  <c r="M84" i="1"/>
  <c r="M85" i="1" l="1"/>
  <c r="E84" i="1"/>
  <c r="D84" i="1" s="1"/>
  <c r="E85" i="1" l="1"/>
  <c r="D85" i="1" s="1"/>
  <c r="M86" i="1"/>
  <c r="M87" i="1" s="1"/>
  <c r="E87" i="1" s="1"/>
  <c r="E86" i="1" l="1"/>
  <c r="D86" i="1" s="1"/>
  <c r="D87" i="1" l="1"/>
  <c r="M88" i="1"/>
  <c r="E88" i="1" s="1"/>
  <c r="D88" i="1" s="1"/>
  <c r="M89" i="1" l="1"/>
  <c r="E89" i="1" s="1"/>
  <c r="D89" i="1" s="1"/>
  <c r="M90" i="1" l="1"/>
  <c r="E90" i="1" s="1"/>
  <c r="D90" i="1" s="1"/>
  <c r="M91" i="1" l="1"/>
  <c r="E91" i="1" l="1"/>
  <c r="M92" i="1"/>
  <c r="E92" i="1" s="1"/>
  <c r="D92" i="1" s="1"/>
  <c r="D91" i="1"/>
  <c r="M93" i="1" l="1"/>
  <c r="E93" i="1" s="1"/>
  <c r="D93" i="1" s="1"/>
  <c r="M94" i="1" l="1"/>
  <c r="E94" i="1" s="1"/>
  <c r="D94" i="1" s="1"/>
  <c r="M95" i="1" l="1"/>
  <c r="E95" i="1" s="1"/>
  <c r="D95" i="1" s="1"/>
  <c r="M96" i="1" l="1"/>
  <c r="E96" i="1" s="1"/>
  <c r="D96" i="1" s="1"/>
  <c r="M97" i="1" l="1"/>
  <c r="E97" i="1" l="1"/>
  <c r="D97" i="1" s="1"/>
  <c r="M98" i="1"/>
  <c r="E98" i="1" s="1"/>
  <c r="D98" i="1" l="1"/>
</calcChain>
</file>

<file path=xl/sharedStrings.xml><?xml version="1.0" encoding="utf-8"?>
<sst xmlns="http://schemas.openxmlformats.org/spreadsheetml/2006/main" count="370" uniqueCount="158">
  <si>
    <t>No</t>
  </si>
  <si>
    <t>-</t>
  </si>
  <si>
    <t>国134</t>
    <rPh sb="0" eb="1">
      <t>コク</t>
    </rPh>
    <phoneticPr fontId="7"/>
  </si>
  <si>
    <r>
      <rPr>
        <sz val="11"/>
        <rFont val="ＭＳ Ｐゴシック"/>
        <family val="3"/>
        <charset val="128"/>
      </rPr>
      <t>キューシートのレイアウト変更、補足追加修正等はご自身で行ってください。</t>
    </r>
  </si>
  <si>
    <r>
      <rPr>
        <sz val="11"/>
        <rFont val="ＭＳ Ｐゴシック"/>
        <family val="3"/>
        <charset val="128"/>
      </rPr>
      <t>キューシート、地図等は予告なく変更される場合があります、最新版をお使いください</t>
    </r>
  </si>
  <si>
    <r>
      <rPr>
        <sz val="11"/>
        <rFont val="ＭＳ Ｐゴシック"/>
        <family val="3"/>
        <charset val="128"/>
      </rPr>
      <t>ブリーフィングで変更箇所をお知らせする場合もあります、筆記用具はご持参ください。</t>
    </r>
  </si>
  <si>
    <r>
      <rPr>
        <sz val="11"/>
        <rFont val="ＭＳ Ｐゴシック"/>
        <family val="3"/>
        <charset val="128"/>
      </rPr>
      <t>スタート前までに必ずキューシートを理解してください</t>
    </r>
  </si>
  <si>
    <r>
      <rPr>
        <sz val="11"/>
        <rFont val="ＭＳ Ｐゴシック"/>
        <family val="3"/>
        <charset val="128"/>
      </rPr>
      <t>フィニッシュ後はゴール受付けをされないと認定処理ができません。</t>
    </r>
  </si>
  <si>
    <r>
      <rPr>
        <sz val="11"/>
        <rFont val="ＭＳ Ｐゴシック"/>
        <family val="3"/>
        <charset val="128"/>
      </rPr>
      <t>ゴール受付に来られない方、連絡のない方は</t>
    </r>
    <r>
      <rPr>
        <sz val="11"/>
        <rFont val="Arial"/>
        <family val="2"/>
      </rPr>
      <t>DNF</t>
    </r>
    <r>
      <rPr>
        <sz val="11"/>
        <rFont val="ＭＳ Ｐゴシック"/>
        <family val="3"/>
        <charset val="128"/>
      </rPr>
      <t>とします。</t>
    </r>
  </si>
  <si>
    <r>
      <rPr>
        <sz val="9"/>
        <rFont val="ＭＳ Ｐゴシック"/>
        <family val="3"/>
        <charset val="128"/>
      </rPr>
      <t>区間</t>
    </r>
  </si>
  <si>
    <r>
      <rPr>
        <sz val="9"/>
        <rFont val="ＭＳ Ｐゴシック"/>
        <family val="3"/>
        <charset val="128"/>
      </rPr>
      <t>総距離</t>
    </r>
  </si>
  <si>
    <r>
      <rPr>
        <sz val="9"/>
        <rFont val="ＭＳ Ｐゴシック"/>
        <family val="3"/>
        <charset val="128"/>
      </rPr>
      <t>進路</t>
    </r>
  </si>
  <si>
    <r>
      <rPr>
        <sz val="9"/>
        <rFont val="ＭＳ Ｐゴシック"/>
        <family val="3"/>
        <charset val="128"/>
      </rPr>
      <t>信号</t>
    </r>
  </si>
  <si>
    <r>
      <rPr>
        <sz val="9"/>
        <rFont val="ＭＳ Ｐゴシック"/>
        <family val="3"/>
        <charset val="128"/>
      </rPr>
      <t>路線</t>
    </r>
  </si>
  <si>
    <r>
      <rPr>
        <sz val="9"/>
        <rFont val="ＭＳ Ｐゴシック"/>
        <family val="3"/>
        <charset val="128"/>
      </rPr>
      <t>通過点他</t>
    </r>
  </si>
  <si>
    <t>NO.         距離         オープン日付  時間        クローズ日付　時間</t>
  </si>
  <si>
    <t>========    ======       ===================      ====================</t>
  </si>
  <si>
    <t>市道</t>
    <phoneticPr fontId="7"/>
  </si>
  <si>
    <t>申込登録された内容でリザルト作成しますので訂正がある方はスタートまでに済ませてください、</t>
    <rPh sb="0" eb="2">
      <t>モウシコミ</t>
    </rPh>
    <rPh sb="2" eb="4">
      <t>トウロク</t>
    </rPh>
    <rPh sb="7" eb="9">
      <t>ナイヨウ</t>
    </rPh>
    <rPh sb="14" eb="16">
      <t>サクセイ</t>
    </rPh>
    <rPh sb="21" eb="23">
      <t>テイセイ</t>
    </rPh>
    <rPh sb="26" eb="27">
      <t>カタ</t>
    </rPh>
    <rPh sb="35" eb="36">
      <t>ス</t>
    </rPh>
    <phoneticPr fontId="7"/>
  </si>
  <si>
    <t>リザルト提出後、及び認定後の訂正は受け付けません</t>
    <rPh sb="4" eb="6">
      <t>テイシュツ</t>
    </rPh>
    <rPh sb="6" eb="7">
      <t>ゴ</t>
    </rPh>
    <rPh sb="8" eb="9">
      <t>オヨ</t>
    </rPh>
    <rPh sb="10" eb="12">
      <t>ニンテイ</t>
    </rPh>
    <rPh sb="12" eb="13">
      <t>ゴ</t>
    </rPh>
    <rPh sb="14" eb="16">
      <t>テイセイ</t>
    </rPh>
    <rPh sb="17" eb="18">
      <t>ウ</t>
    </rPh>
    <rPh sb="19" eb="20">
      <t>ツ</t>
    </rPh>
    <phoneticPr fontId="7"/>
  </si>
  <si>
    <t>[延命寺前」</t>
    <rPh sb="1" eb="4">
      <t>エンメイジ</t>
    </rPh>
    <rPh sb="4" eb="5">
      <t>マエ</t>
    </rPh>
    <phoneticPr fontId="7"/>
  </si>
  <si>
    <t>踏切渡すぐ左折</t>
    <rPh sb="0" eb="2">
      <t>フミキリ</t>
    </rPh>
    <rPh sb="2" eb="3">
      <t>ワタリ</t>
    </rPh>
    <rPh sb="5" eb="7">
      <t>サセツ</t>
    </rPh>
    <phoneticPr fontId="7"/>
  </si>
  <si>
    <t>「新逗子駅入口」</t>
    <rPh sb="1" eb="5">
      <t>シンズシエキ</t>
    </rPh>
    <rPh sb="5" eb="7">
      <t>イリグチ</t>
    </rPh>
    <phoneticPr fontId="7"/>
  </si>
  <si>
    <t>「田越橋」</t>
    <rPh sb="1" eb="2">
      <t>タ</t>
    </rPh>
    <rPh sb="2" eb="3">
      <t>ゴ</t>
    </rPh>
    <rPh sb="3" eb="4">
      <t>ハシ</t>
    </rPh>
    <phoneticPr fontId="7"/>
  </si>
  <si>
    <t>「渚橋」</t>
    <rPh sb="1" eb="2">
      <t>ナギサ</t>
    </rPh>
    <rPh sb="2" eb="3">
      <t>バシ</t>
    </rPh>
    <phoneticPr fontId="7"/>
  </si>
  <si>
    <t>大磯東ICを側道へ</t>
    <rPh sb="0" eb="2">
      <t>オオイソ</t>
    </rPh>
    <rPh sb="2" eb="3">
      <t>ヒガシ</t>
    </rPh>
    <rPh sb="6" eb="8">
      <t>ソクドウ</t>
    </rPh>
    <phoneticPr fontId="7"/>
  </si>
  <si>
    <t>「大磯駅入口」</t>
    <rPh sb="1" eb="3">
      <t>オオイソ</t>
    </rPh>
    <rPh sb="3" eb="4">
      <t>エキ</t>
    </rPh>
    <rPh sb="4" eb="6">
      <t>イリグチ</t>
    </rPh>
    <phoneticPr fontId="7"/>
  </si>
  <si>
    <t>県109</t>
    <rPh sb="0" eb="1">
      <t>ケン</t>
    </rPh>
    <phoneticPr fontId="7"/>
  </si>
  <si>
    <t>角にライオンズマンション</t>
    <rPh sb="0" eb="1">
      <t>カド</t>
    </rPh>
    <phoneticPr fontId="7"/>
  </si>
  <si>
    <t>国135</t>
    <rPh sb="0" eb="1">
      <t>コク</t>
    </rPh>
    <phoneticPr fontId="7"/>
  </si>
  <si>
    <t>「城ケ崎入口」</t>
    <rPh sb="1" eb="4">
      <t>ジョウガサキ</t>
    </rPh>
    <rPh sb="4" eb="6">
      <t>イリグチ</t>
    </rPh>
    <phoneticPr fontId="7"/>
  </si>
  <si>
    <t>折返</t>
    <phoneticPr fontId="7"/>
  </si>
  <si>
    <t>県109、国135</t>
    <rPh sb="0" eb="1">
      <t>ケン</t>
    </rPh>
    <rPh sb="5" eb="6">
      <t>コク</t>
    </rPh>
    <phoneticPr fontId="7"/>
  </si>
  <si>
    <t>├直</t>
    <rPh sb="1" eb="2">
      <t>チョク</t>
    </rPh>
    <phoneticPr fontId="7"/>
  </si>
  <si>
    <t>「東海岸町」</t>
    <phoneticPr fontId="7"/>
  </si>
  <si>
    <t>↑直</t>
    <rPh sb="1" eb="2">
      <t>チョク</t>
    </rPh>
    <phoneticPr fontId="7"/>
  </si>
  <si>
    <t>真鶴道路料金所</t>
    <phoneticPr fontId="7"/>
  </si>
  <si>
    <t>「早川口」</t>
    <phoneticPr fontId="7"/>
  </si>
  <si>
    <t>市道</t>
    <rPh sb="0" eb="2">
      <t>シドウ</t>
    </rPh>
    <phoneticPr fontId="7"/>
  </si>
  <si>
    <t>「本町」直進時、左折車両に注意</t>
    <rPh sb="1" eb="3">
      <t>ホンマチ</t>
    </rPh>
    <rPh sb="4" eb="6">
      <t>チョクシン</t>
    </rPh>
    <rPh sb="6" eb="7">
      <t>ジ</t>
    </rPh>
    <rPh sb="8" eb="10">
      <t>サセツ</t>
    </rPh>
    <rPh sb="10" eb="12">
      <t>シャリョウ</t>
    </rPh>
    <rPh sb="13" eb="15">
      <t>チュウイ</t>
    </rPh>
    <phoneticPr fontId="7"/>
  </si>
  <si>
    <t>踏切渡る</t>
    <rPh sb="0" eb="2">
      <t>フミキリ</t>
    </rPh>
    <rPh sb="2" eb="3">
      <t>ワタ</t>
    </rPh>
    <phoneticPr fontId="7"/>
  </si>
  <si>
    <t>┬右</t>
    <phoneticPr fontId="7"/>
  </si>
  <si>
    <t>県24</t>
    <rPh sb="0" eb="1">
      <t>ケン</t>
    </rPh>
    <phoneticPr fontId="7"/>
  </si>
  <si>
    <t>R409</t>
  </si>
  <si>
    <t>コンビニ角</t>
    <rPh sb="4" eb="5">
      <t>カド</t>
    </rPh>
    <phoneticPr fontId="7"/>
  </si>
  <si>
    <r>
      <t>BRM131</t>
    </r>
    <r>
      <rPr>
        <sz val="14"/>
        <rFont val="ＭＳ ゴシック"/>
        <family val="3"/>
        <charset val="128"/>
      </rPr>
      <t>東京</t>
    </r>
    <r>
      <rPr>
        <sz val="14"/>
        <rFont val="Arial"/>
        <family val="2"/>
      </rPr>
      <t xml:space="preserve">300km  </t>
    </r>
    <r>
      <rPr>
        <b/>
        <sz val="14"/>
        <rFont val="ＭＳ ゴシック"/>
        <family val="3"/>
        <charset val="128"/>
      </rPr>
      <t>いってこい伊豆高原</t>
    </r>
    <rPh sb="20" eb="22">
      <t>イズ</t>
    </rPh>
    <rPh sb="22" eb="24">
      <t>コウゲン</t>
    </rPh>
    <phoneticPr fontId="7"/>
  </si>
  <si>
    <t>すぐに左折で国道合流</t>
    <rPh sb="3" eb="5">
      <t>サセツ</t>
    </rPh>
    <rPh sb="6" eb="8">
      <t>コクドウ</t>
    </rPh>
    <rPh sb="8" eb="10">
      <t>ゴウリュウ</t>
    </rPh>
    <phoneticPr fontId="7"/>
  </si>
  <si>
    <t>「八幡神社前」</t>
    <rPh sb="1" eb="3">
      <t>ハチマン</t>
    </rPh>
    <rPh sb="3" eb="5">
      <t>ジンジャ</t>
    </rPh>
    <rPh sb="5" eb="6">
      <t>マエ</t>
    </rPh>
    <phoneticPr fontId="7"/>
  </si>
  <si>
    <t>「船越町」</t>
    <rPh sb="1" eb="3">
      <t>フナコシ</t>
    </rPh>
    <rPh sb="3" eb="4">
      <t>マチ</t>
    </rPh>
    <phoneticPr fontId="7"/>
  </si>
  <si>
    <t xml:space="preserve">300km BRM </t>
  </si>
  <si>
    <t>スタート       0km         01/31 06:00</t>
  </si>
  <si>
    <t xml:space="preserve">       1      48km         01/31 07:25               01/31 09:24        </t>
  </si>
  <si>
    <t xml:space="preserve">       2     152km         01/31 10:28               01/31 16:08        </t>
  </si>
  <si>
    <t xml:space="preserve">       3     255km         01/31 13:36               01/31 23:00        </t>
  </si>
  <si>
    <t xml:space="preserve">  ゴール     300km         01/31 15:00               02/01 02:00        </t>
  </si>
  <si>
    <t>途中リタイヤされたら速やかに連絡ください。</t>
    <rPh sb="14" eb="16">
      <t>レンラク</t>
    </rPh>
    <phoneticPr fontId="7"/>
  </si>
  <si>
    <t>小杉周辺渋滞すり抜け注意</t>
    <rPh sb="0" eb="2">
      <t>コスギ</t>
    </rPh>
    <rPh sb="2" eb="4">
      <t>シュウヘン</t>
    </rPh>
    <rPh sb="4" eb="6">
      <t>ジュウタイ</t>
    </rPh>
    <rPh sb="8" eb="9">
      <t>ヌ</t>
    </rPh>
    <rPh sb="10" eb="12">
      <t>チュウイ</t>
    </rPh>
    <phoneticPr fontId="7"/>
  </si>
  <si>
    <t>「市場」→MM21、観覧車、赤レンガ倉庫</t>
    <rPh sb="1" eb="3">
      <t>イチバ</t>
    </rPh>
    <rPh sb="10" eb="13">
      <t>カンランシャ</t>
    </rPh>
    <rPh sb="14" eb="15">
      <t>アカ</t>
    </rPh>
    <rPh sb="18" eb="20">
      <t>ソウコ</t>
    </rPh>
    <phoneticPr fontId="7"/>
  </si>
  <si>
    <t>「八幡橋」→高速高架沿いに進む</t>
    <rPh sb="1" eb="3">
      <t>ハチマン</t>
    </rPh>
    <rPh sb="3" eb="4">
      <t>ハシ</t>
    </rPh>
    <phoneticPr fontId="7"/>
  </si>
  <si>
    <t>「東海岸町」→下田方面</t>
    <rPh sb="7" eb="9">
      <t>シモダ</t>
    </rPh>
    <rPh sb="9" eb="11">
      <t>ホウメン</t>
    </rPh>
    <phoneticPr fontId="7"/>
  </si>
  <si>
    <t>「魚見崎」バス停先→国道トンネル迂回</t>
    <rPh sb="1" eb="2">
      <t>ウオ</t>
    </rPh>
    <rPh sb="2" eb="3">
      <t>ミ</t>
    </rPh>
    <rPh sb="3" eb="4">
      <t>サキ</t>
    </rPh>
    <rPh sb="7" eb="8">
      <t>テイ</t>
    </rPh>
    <rPh sb="10" eb="12">
      <t>コクドウ</t>
    </rPh>
    <rPh sb="16" eb="18">
      <t>ウカイ</t>
    </rPh>
    <phoneticPr fontId="7"/>
  </si>
  <si>
    <t>汐吹公園通過</t>
    <rPh sb="0" eb="1">
      <t>シオ</t>
    </rPh>
    <rPh sb="1" eb="2">
      <t>フ</t>
    </rPh>
    <rPh sb="2" eb="4">
      <t>コウエン</t>
    </rPh>
    <rPh sb="4" eb="6">
      <t>ツウカ</t>
    </rPh>
    <phoneticPr fontId="7"/>
  </si>
  <si>
    <t>「網代」→国道「網代トンネル」迂回</t>
    <rPh sb="5" eb="7">
      <t>コクドウ</t>
    </rPh>
    <rPh sb="8" eb="10">
      <t>アジロ</t>
    </rPh>
    <rPh sb="15" eb="17">
      <t>ウカイ</t>
    </rPh>
    <phoneticPr fontId="7"/>
  </si>
  <si>
    <t>「夕照橋」→「野島町」直進</t>
    <rPh sb="7" eb="9">
      <t>ノジマ</t>
    </rPh>
    <rPh sb="9" eb="10">
      <t>マチ</t>
    </rPh>
    <rPh sb="11" eb="13">
      <t>チョクシン</t>
    </rPh>
    <phoneticPr fontId="7"/>
  </si>
  <si>
    <t>「柴町」→杉田方面</t>
    <rPh sb="5" eb="7">
      <t>スギタ</t>
    </rPh>
    <rPh sb="7" eb="9">
      <t>ホウメン</t>
    </rPh>
    <phoneticPr fontId="7"/>
  </si>
  <si>
    <t>「滝の橋」信号の先</t>
    <rPh sb="1" eb="2">
      <t>タキ</t>
    </rPh>
    <rPh sb="3" eb="4">
      <t>ハシ</t>
    </rPh>
    <rPh sb="5" eb="7">
      <t>シンゴウ</t>
    </rPh>
    <rPh sb="8" eb="9">
      <t>サキ</t>
    </rPh>
    <phoneticPr fontId="7"/>
  </si>
  <si>
    <t>ゴール受付：デニーズ武蔵中原店　　　　　　　　　　　　　　　　　　　　　　　　　　　　　　　　　　　　　　※Open 18:00～Close 2/1_02:30撤収</t>
    <rPh sb="80" eb="82">
      <t>テッシュウ</t>
    </rPh>
    <phoneticPr fontId="7"/>
  </si>
  <si>
    <r>
      <rPr>
        <sz val="12"/>
        <rFont val="ＭＳ Ｐゴシック"/>
        <family val="3"/>
        <charset val="128"/>
      </rPr>
      <t>－</t>
    </r>
  </si>
  <si>
    <r>
      <rPr>
        <sz val="12"/>
        <rFont val="ＭＳ Ｐゴシック"/>
        <family val="3"/>
        <charset val="128"/>
      </rPr>
      <t>一旦停止</t>
    </r>
  </si>
  <si>
    <r>
      <rPr>
        <sz val="12"/>
        <rFont val="ＭＳ Ｐゴシック"/>
        <family val="3"/>
        <charset val="128"/>
      </rPr>
      <t>┬右</t>
    </r>
  </si>
  <si>
    <r>
      <rPr>
        <sz val="12"/>
        <rFont val="ＭＳ Ｐゴシック"/>
        <family val="3"/>
        <charset val="128"/>
      </rPr>
      <t>市道</t>
    </r>
  </si>
  <si>
    <r>
      <rPr>
        <sz val="12"/>
        <rFont val="ＭＳ ゴシック"/>
        <family val="3"/>
        <charset val="128"/>
      </rPr>
      <t>神社角</t>
    </r>
  </si>
  <si>
    <r>
      <rPr>
        <sz val="12"/>
        <rFont val="ＭＳ Ｐゴシック"/>
        <family val="3"/>
        <charset val="128"/>
      </rPr>
      <t>┤左</t>
    </r>
  </si>
  <si>
    <r>
      <rPr>
        <sz val="12"/>
        <rFont val="ＭＳ Ｐゴシック"/>
        <family val="3"/>
        <charset val="128"/>
      </rPr>
      <t>┬左</t>
    </r>
  </si>
  <si>
    <r>
      <rPr>
        <sz val="12"/>
        <rFont val="ＭＳ Ｐゴシック"/>
        <family val="3"/>
        <charset val="128"/>
      </rPr>
      <t>├右</t>
    </r>
  </si>
  <si>
    <r>
      <rPr>
        <sz val="12"/>
        <rFont val="ＭＳ Ｐゴシック"/>
        <family val="3"/>
        <charset val="128"/>
      </rPr>
      <t>中原街道に出る</t>
    </r>
  </si>
  <si>
    <r>
      <rPr>
        <sz val="12"/>
        <rFont val="ＭＳ Ｐゴシック"/>
        <family val="3"/>
        <charset val="128"/>
      </rPr>
      <t>┼右</t>
    </r>
  </si>
  <si>
    <r>
      <rPr>
        <sz val="12"/>
        <rFont val="ＭＳ Ｐゴシック"/>
        <family val="3"/>
        <charset val="128"/>
      </rPr>
      <t>○</t>
    </r>
  </si>
  <si>
    <r>
      <rPr>
        <sz val="12"/>
        <rFont val="ＭＳ ゴシック"/>
        <family val="3"/>
        <charset val="128"/>
      </rPr>
      <t>県</t>
    </r>
    <r>
      <rPr>
        <sz val="12"/>
        <rFont val="Arial"/>
        <family val="2"/>
      </rPr>
      <t>45</t>
    </r>
  </si>
  <si>
    <r>
      <rPr>
        <sz val="12"/>
        <rFont val="ＭＳ Ｐゴシック"/>
        <family val="3"/>
        <charset val="128"/>
      </rPr>
      <t>「小杉十字路」</t>
    </r>
    <rPh sb="1" eb="3">
      <t>コスギ</t>
    </rPh>
    <rPh sb="3" eb="6">
      <t>ジュウジロ</t>
    </rPh>
    <phoneticPr fontId="7"/>
  </si>
  <si>
    <r>
      <rPr>
        <sz val="12"/>
        <rFont val="ＭＳ Ｐゴシック"/>
        <family val="3"/>
        <charset val="128"/>
      </rPr>
      <t>┼左</t>
    </r>
  </si>
  <si>
    <r>
      <rPr>
        <sz val="12"/>
        <rFont val="ＭＳ Ｐゴシック"/>
        <family val="3"/>
        <charset val="128"/>
      </rPr>
      <t>国</t>
    </r>
    <r>
      <rPr>
        <sz val="12"/>
        <rFont val="Arial"/>
        <family val="2"/>
      </rPr>
      <t>409</t>
    </r>
    <rPh sb="0" eb="1">
      <t>コク</t>
    </rPh>
    <phoneticPr fontId="7"/>
  </si>
  <si>
    <r>
      <rPr>
        <sz val="12"/>
        <rFont val="ＭＳ Ｐゴシック"/>
        <family val="3"/>
        <charset val="128"/>
      </rPr>
      <t>「平間駅入口」</t>
    </r>
    <rPh sb="1" eb="4">
      <t>ヒラマエキ</t>
    </rPh>
    <rPh sb="4" eb="6">
      <t>イリグチ</t>
    </rPh>
    <phoneticPr fontId="7"/>
  </si>
  <si>
    <r>
      <rPr>
        <sz val="12"/>
        <rFont val="ＭＳ Ｐゴシック"/>
        <family val="3"/>
        <charset val="128"/>
      </rPr>
      <t>県</t>
    </r>
    <r>
      <rPr>
        <sz val="12"/>
        <rFont val="Arial"/>
        <family val="2"/>
      </rPr>
      <t>111</t>
    </r>
    <rPh sb="0" eb="1">
      <t>ケン</t>
    </rPh>
    <phoneticPr fontId="7"/>
  </si>
  <si>
    <r>
      <rPr>
        <sz val="12"/>
        <rFont val="ＭＳ Ｐゴシック"/>
        <family val="3"/>
        <charset val="128"/>
      </rPr>
      <t>「御幸誇線橋際」</t>
    </r>
    <rPh sb="1" eb="3">
      <t>ミユキ</t>
    </rPh>
    <rPh sb="3" eb="4">
      <t>ホコ</t>
    </rPh>
    <rPh sb="4" eb="5">
      <t>セン</t>
    </rPh>
    <rPh sb="5" eb="6">
      <t>ハシ</t>
    </rPh>
    <rPh sb="6" eb="7">
      <t>キワ</t>
    </rPh>
    <phoneticPr fontId="7"/>
  </si>
  <si>
    <r>
      <rPr>
        <sz val="12"/>
        <rFont val="ＭＳ Ｐゴシック"/>
        <family val="3"/>
        <charset val="128"/>
      </rPr>
      <t>市道</t>
    </r>
    <rPh sb="0" eb="2">
      <t>シドウ</t>
    </rPh>
    <phoneticPr fontId="7"/>
  </si>
  <si>
    <r>
      <rPr>
        <sz val="12"/>
        <rFont val="ＭＳ Ｐゴシック"/>
        <family val="3"/>
        <charset val="128"/>
      </rPr>
      <t>市道、国</t>
    </r>
    <r>
      <rPr>
        <sz val="12"/>
        <rFont val="Arial"/>
        <family val="2"/>
      </rPr>
      <t>1</t>
    </r>
    <rPh sb="0" eb="2">
      <t>シドウ</t>
    </rPh>
    <phoneticPr fontId="7"/>
  </si>
  <si>
    <r>
      <rPr>
        <sz val="12"/>
        <rFont val="ＭＳ Ｐゴシック"/>
        <family val="3"/>
        <charset val="128"/>
      </rPr>
      <t>「立町」</t>
    </r>
    <rPh sb="1" eb="2">
      <t>タテ</t>
    </rPh>
    <rPh sb="2" eb="3">
      <t>マチ</t>
    </rPh>
    <phoneticPr fontId="7"/>
  </si>
  <si>
    <r>
      <rPr>
        <sz val="12"/>
        <rFont val="ＭＳ ゴシック"/>
        <family val="3"/>
        <charset val="128"/>
      </rPr>
      <t>Ｙ左</t>
    </r>
  </si>
  <si>
    <r>
      <rPr>
        <sz val="12"/>
        <rFont val="ＭＳ ゴシック"/>
        <family val="3"/>
        <charset val="128"/>
      </rPr>
      <t>○</t>
    </r>
  </si>
  <si>
    <r>
      <rPr>
        <sz val="12"/>
        <rFont val="ＭＳ Ｐゴシック"/>
        <family val="3"/>
        <charset val="128"/>
      </rPr>
      <t>国</t>
    </r>
    <r>
      <rPr>
        <sz val="12"/>
        <rFont val="Arial"/>
        <family val="2"/>
      </rPr>
      <t>1</t>
    </r>
    <rPh sb="0" eb="1">
      <t>コク</t>
    </rPh>
    <phoneticPr fontId="7"/>
  </si>
  <si>
    <r>
      <rPr>
        <sz val="12"/>
        <rFont val="ＭＳ Ｐゴシック"/>
        <family val="3"/>
        <charset val="128"/>
      </rPr>
      <t>「二ッ谷」</t>
    </r>
    <rPh sb="1" eb="4">
      <t>フタツヤ</t>
    </rPh>
    <phoneticPr fontId="7"/>
  </si>
  <si>
    <r>
      <rPr>
        <sz val="12"/>
        <rFont val="ＭＳ Ｐゴシック"/>
        <family val="3"/>
        <charset val="128"/>
      </rPr>
      <t>森田クリーニング店前</t>
    </r>
    <rPh sb="0" eb="2">
      <t>モリタ</t>
    </rPh>
    <rPh sb="8" eb="9">
      <t>テン</t>
    </rPh>
    <rPh sb="9" eb="10">
      <t>マエ</t>
    </rPh>
    <phoneticPr fontId="7"/>
  </si>
  <si>
    <r>
      <rPr>
        <sz val="12"/>
        <rFont val="ＭＳ Ｐゴシック"/>
        <family val="3"/>
        <charset val="128"/>
      </rPr>
      <t>「神奈川署前」</t>
    </r>
    <rPh sb="1" eb="4">
      <t>カナガワ</t>
    </rPh>
    <rPh sb="4" eb="5">
      <t>ショ</t>
    </rPh>
    <rPh sb="5" eb="6">
      <t>マエ</t>
    </rPh>
    <phoneticPr fontId="7"/>
  </si>
  <si>
    <r>
      <rPr>
        <sz val="12"/>
        <rFont val="ＭＳ Ｐゴシック"/>
        <family val="3"/>
        <charset val="128"/>
      </rPr>
      <t>国</t>
    </r>
    <r>
      <rPr>
        <sz val="12"/>
        <rFont val="Arial"/>
        <family val="2"/>
      </rPr>
      <t>15</t>
    </r>
    <rPh sb="0" eb="1">
      <t>コク</t>
    </rPh>
    <phoneticPr fontId="7"/>
  </si>
  <si>
    <r>
      <rPr>
        <sz val="12"/>
        <rFont val="ＭＳ Ｐゴシック"/>
        <family val="3"/>
        <charset val="128"/>
      </rPr>
      <t>「中央市場入口」</t>
    </r>
    <rPh sb="1" eb="3">
      <t>チュウオウ</t>
    </rPh>
    <rPh sb="3" eb="5">
      <t>イチバ</t>
    </rPh>
    <rPh sb="5" eb="7">
      <t>イリグチ</t>
    </rPh>
    <phoneticPr fontId="7"/>
  </si>
  <si>
    <r>
      <rPr>
        <sz val="12"/>
        <rFont val="ＭＳ Ｐゴシック"/>
        <family val="3"/>
        <charset val="128"/>
      </rPr>
      <t>「相生町１丁目」</t>
    </r>
    <rPh sb="1" eb="3">
      <t>アイオイ</t>
    </rPh>
    <rPh sb="3" eb="4">
      <t>マチ</t>
    </rPh>
    <rPh sb="5" eb="7">
      <t>チョウメ</t>
    </rPh>
    <phoneticPr fontId="7"/>
  </si>
  <si>
    <r>
      <rPr>
        <sz val="12"/>
        <rFont val="ＭＳ Ｐゴシック"/>
        <family val="3"/>
        <charset val="128"/>
      </rPr>
      <t>「中区役所前」</t>
    </r>
    <rPh sb="1" eb="5">
      <t>ナカクヤクショ</t>
    </rPh>
    <rPh sb="5" eb="6">
      <t>マエ</t>
    </rPh>
    <phoneticPr fontId="7"/>
  </si>
  <si>
    <r>
      <rPr>
        <sz val="12"/>
        <rFont val="ＭＳ Ｐゴシック"/>
        <family val="3"/>
        <charset val="128"/>
      </rPr>
      <t>国</t>
    </r>
    <r>
      <rPr>
        <sz val="12"/>
        <rFont val="Arial"/>
        <family val="2"/>
      </rPr>
      <t>16</t>
    </r>
    <rPh sb="0" eb="1">
      <t>コク</t>
    </rPh>
    <phoneticPr fontId="7"/>
  </si>
  <si>
    <r>
      <rPr>
        <sz val="12"/>
        <rFont val="ＭＳ Ｐゴシック"/>
        <family val="3"/>
        <charset val="128"/>
      </rPr>
      <t>「金沢柴町」</t>
    </r>
    <rPh sb="1" eb="3">
      <t>カナザワ</t>
    </rPh>
    <rPh sb="3" eb="4">
      <t>シバ</t>
    </rPh>
    <rPh sb="4" eb="5">
      <t>マチ</t>
    </rPh>
    <phoneticPr fontId="7"/>
  </si>
  <si>
    <r>
      <rPr>
        <sz val="12"/>
        <rFont val="ＭＳ Ｐゴシック"/>
        <family val="3"/>
        <charset val="128"/>
      </rPr>
      <t>「帰帆橋」</t>
    </r>
    <rPh sb="1" eb="2">
      <t>カエ</t>
    </rPh>
    <rPh sb="2" eb="3">
      <t>ハン</t>
    </rPh>
    <rPh sb="3" eb="4">
      <t>ハシ</t>
    </rPh>
    <phoneticPr fontId="7"/>
  </si>
  <si>
    <r>
      <rPr>
        <sz val="12"/>
        <rFont val="ＭＳ Ｐゴシック"/>
        <family val="3"/>
        <charset val="128"/>
      </rPr>
      <t>「野島町」</t>
    </r>
    <rPh sb="1" eb="3">
      <t>ノジマ</t>
    </rPh>
    <rPh sb="3" eb="4">
      <t>マチ</t>
    </rPh>
    <phoneticPr fontId="7"/>
  </si>
  <si>
    <r>
      <rPr>
        <sz val="12"/>
        <rFont val="ＭＳ Ｐゴシック"/>
        <family val="3"/>
        <charset val="128"/>
      </rPr>
      <t>市道</t>
    </r>
    <phoneticPr fontId="7"/>
  </si>
  <si>
    <r>
      <rPr>
        <sz val="12"/>
        <rFont val="ＭＳ Ｐゴシック"/>
        <family val="3"/>
        <charset val="128"/>
      </rPr>
      <t>「夕照橋」</t>
    </r>
    <rPh sb="1" eb="2">
      <t>ユウ</t>
    </rPh>
    <rPh sb="2" eb="3">
      <t>テル</t>
    </rPh>
    <rPh sb="3" eb="4">
      <t>ハシ</t>
    </rPh>
    <phoneticPr fontId="7"/>
  </si>
  <si>
    <r>
      <rPr>
        <sz val="12"/>
        <rFont val="ＭＳ Ｐゴシック"/>
        <family val="3"/>
        <charset val="128"/>
      </rPr>
      <t>「船越１丁目」</t>
    </r>
    <rPh sb="1" eb="3">
      <t>フナコシ</t>
    </rPh>
    <rPh sb="4" eb="6">
      <t>チョウメ</t>
    </rPh>
    <phoneticPr fontId="7"/>
  </si>
  <si>
    <r>
      <rPr>
        <sz val="12"/>
        <rFont val="ＭＳ Ｐゴシック"/>
        <family val="3"/>
        <charset val="128"/>
      </rPr>
      <t>県</t>
    </r>
    <r>
      <rPr>
        <sz val="12"/>
        <rFont val="Arial"/>
        <family val="2"/>
      </rPr>
      <t>24</t>
    </r>
    <rPh sb="0" eb="1">
      <t>ケン</t>
    </rPh>
    <phoneticPr fontId="7"/>
  </si>
  <si>
    <r>
      <t>PC1</t>
    </r>
    <r>
      <rPr>
        <sz val="12"/>
        <rFont val="ＭＳ Ｐゴシック"/>
        <family val="3"/>
        <charset val="128"/>
      </rPr>
      <t>　ファミリーマート　　　　　　　　　　　　　　　　　　逗子渚橋店　　　　　　　　　　　　　　　　　　　　　　　　※</t>
    </r>
    <r>
      <rPr>
        <sz val="12"/>
        <rFont val="Arial"/>
        <family val="2"/>
      </rPr>
      <t>Open 07</t>
    </r>
    <r>
      <rPr>
        <sz val="12"/>
        <rFont val="ＭＳ Ｐゴシック"/>
        <family val="3"/>
        <charset val="128"/>
      </rPr>
      <t>：</t>
    </r>
    <r>
      <rPr>
        <sz val="12"/>
        <rFont val="Arial"/>
        <family val="2"/>
      </rPr>
      <t>25</t>
    </r>
    <r>
      <rPr>
        <sz val="12"/>
        <rFont val="ＭＳ Ｐゴシック"/>
        <family val="3"/>
        <charset val="128"/>
      </rPr>
      <t>～</t>
    </r>
    <r>
      <rPr>
        <sz val="12"/>
        <rFont val="Arial"/>
        <family val="2"/>
      </rPr>
      <t>Close 09</t>
    </r>
    <r>
      <rPr>
        <sz val="12"/>
        <rFont val="ＭＳ Ｐゴシック"/>
        <family val="3"/>
        <charset val="128"/>
      </rPr>
      <t>：</t>
    </r>
    <r>
      <rPr>
        <sz val="12"/>
        <rFont val="Arial"/>
        <family val="2"/>
      </rPr>
      <t>24</t>
    </r>
    <rPh sb="30" eb="32">
      <t>ズシ</t>
    </rPh>
    <rPh sb="32" eb="33">
      <t>ナギサ</t>
    </rPh>
    <rPh sb="33" eb="34">
      <t>バシ</t>
    </rPh>
    <rPh sb="34" eb="35">
      <t>テン</t>
    </rPh>
    <phoneticPr fontId="7"/>
  </si>
  <si>
    <r>
      <rPr>
        <sz val="12"/>
        <rFont val="ＭＳ Ｐゴシック"/>
        <family val="3"/>
        <charset val="128"/>
      </rPr>
      <t>「大磯駅入口」</t>
    </r>
    <rPh sb="1" eb="3">
      <t>オオイソ</t>
    </rPh>
    <rPh sb="3" eb="4">
      <t>エキ</t>
    </rPh>
    <rPh sb="4" eb="6">
      <t>イリグチ</t>
    </rPh>
    <phoneticPr fontId="7"/>
  </si>
  <si>
    <r>
      <rPr>
        <sz val="12"/>
        <rFont val="ＭＳ Ｐゴシック"/>
        <family val="3"/>
        <charset val="128"/>
      </rPr>
      <t>「新宿」</t>
    </r>
    <rPh sb="1" eb="3">
      <t>シンジュク</t>
    </rPh>
    <phoneticPr fontId="7"/>
  </si>
  <si>
    <r>
      <rPr>
        <sz val="12"/>
        <rFont val="ＭＳ ゴシック"/>
        <family val="3"/>
        <charset val="128"/>
      </rPr>
      <t>┼左</t>
    </r>
  </si>
  <si>
    <r>
      <rPr>
        <sz val="12"/>
        <rFont val="ＭＳ Ｐゴシック"/>
        <family val="3"/>
        <charset val="128"/>
      </rPr>
      <t>国</t>
    </r>
    <r>
      <rPr>
        <sz val="12"/>
        <rFont val="Arial"/>
        <family val="2"/>
      </rPr>
      <t>135</t>
    </r>
  </si>
  <si>
    <r>
      <rPr>
        <sz val="12"/>
        <rFont val="ＭＳ Ｐゴシック"/>
        <family val="3"/>
        <charset val="128"/>
      </rPr>
      <t>真鶴道路料金所手前分岐　旧道へ</t>
    </r>
  </si>
  <si>
    <r>
      <rPr>
        <sz val="12"/>
        <rFont val="ＭＳ ゴシック"/>
        <family val="3"/>
        <charset val="128"/>
      </rPr>
      <t>┤左</t>
    </r>
  </si>
  <si>
    <r>
      <rPr>
        <sz val="12"/>
        <rFont val="ＭＳ Ｐゴシック"/>
        <family val="3"/>
        <charset val="128"/>
      </rPr>
      <t>側道</t>
    </r>
  </si>
  <si>
    <r>
      <rPr>
        <sz val="12"/>
        <rFont val="ＭＳ Ｐゴシック"/>
        <family val="3"/>
        <charset val="128"/>
      </rPr>
      <t>国道トンネルを迂回</t>
    </r>
  </si>
  <si>
    <r>
      <rPr>
        <sz val="12"/>
        <rFont val="ＭＳ Ｐゴシック"/>
        <family val="3"/>
        <charset val="128"/>
      </rPr>
      <t>国道「赤根トンネル」を迂回</t>
    </r>
  </si>
  <si>
    <r>
      <rPr>
        <sz val="12"/>
        <rFont val="ＭＳ Ｐゴシック"/>
        <family val="3"/>
        <charset val="128"/>
      </rPr>
      <t>側道、国</t>
    </r>
    <r>
      <rPr>
        <sz val="12"/>
        <rFont val="Arial"/>
        <family val="2"/>
      </rPr>
      <t>135</t>
    </r>
  </si>
  <si>
    <r>
      <rPr>
        <sz val="12"/>
        <rFont val="ＭＳ ゴシック"/>
        <family val="3"/>
        <charset val="128"/>
      </rPr>
      <t>├右</t>
    </r>
  </si>
  <si>
    <r>
      <rPr>
        <sz val="12"/>
        <rFont val="ＭＳ ゴシック"/>
        <family val="3"/>
        <charset val="128"/>
      </rPr>
      <t>┼右</t>
    </r>
  </si>
  <si>
    <r>
      <rPr>
        <sz val="12"/>
        <rFont val="ＭＳ Ｐゴシック"/>
        <family val="3"/>
        <charset val="128"/>
      </rPr>
      <t>国</t>
    </r>
    <r>
      <rPr>
        <sz val="12"/>
        <rFont val="Arial"/>
        <family val="2"/>
      </rPr>
      <t>1</t>
    </r>
  </si>
  <si>
    <r>
      <t>PC3</t>
    </r>
    <r>
      <rPr>
        <sz val="12"/>
        <rFont val="ＭＳ Ｐゴシック"/>
        <family val="3"/>
        <charset val="128"/>
      </rPr>
      <t>　ファミリーマート　　　　　　　　　　　　　　　　　　逗子渚橋店　　　　　　　　　　　　　　　　　　　　　　　　※</t>
    </r>
    <r>
      <rPr>
        <sz val="12"/>
        <rFont val="Arial"/>
        <family val="2"/>
      </rPr>
      <t>Open 13:36</t>
    </r>
    <r>
      <rPr>
        <sz val="12"/>
        <rFont val="ＭＳ Ｐゴシック"/>
        <family val="3"/>
        <charset val="128"/>
      </rPr>
      <t>～</t>
    </r>
    <r>
      <rPr>
        <sz val="12"/>
        <rFont val="Arial"/>
        <family val="2"/>
      </rPr>
      <t>Close 23:00</t>
    </r>
    <rPh sb="30" eb="32">
      <t>ズシ</t>
    </rPh>
    <rPh sb="32" eb="33">
      <t>ナギサ</t>
    </rPh>
    <rPh sb="33" eb="34">
      <t>バシ</t>
    </rPh>
    <rPh sb="34" eb="35">
      <t>テン</t>
    </rPh>
    <phoneticPr fontId="7"/>
  </si>
  <si>
    <r>
      <rPr>
        <sz val="12"/>
        <rFont val="ＭＳ Ｐゴシック"/>
        <family val="3"/>
        <charset val="128"/>
      </rPr>
      <t>左角ファミリーマート</t>
    </r>
  </si>
  <si>
    <r>
      <rPr>
        <sz val="12"/>
        <rFont val="ＭＳ Ｐゴシック"/>
        <family val="3"/>
        <charset val="128"/>
      </rPr>
      <t>二段階右折</t>
    </r>
  </si>
  <si>
    <r>
      <rPr>
        <sz val="12"/>
        <rFont val="ＭＳ Ｐゴシック"/>
        <family val="3"/>
        <charset val="128"/>
      </rPr>
      <t>野島公園前</t>
    </r>
  </si>
  <si>
    <r>
      <rPr>
        <sz val="12"/>
        <rFont val="ＭＳ Ｐゴシック"/>
        <family val="3"/>
        <charset val="128"/>
      </rPr>
      <t>「野島公園駅」</t>
    </r>
  </si>
  <si>
    <r>
      <rPr>
        <sz val="12"/>
        <rFont val="ＭＳ Ｐゴシック"/>
        <family val="3"/>
        <charset val="128"/>
      </rPr>
      <t>「イガイ根公園前」</t>
    </r>
  </si>
  <si>
    <r>
      <rPr>
        <sz val="12"/>
        <rFont val="ＭＳ Ｐゴシック"/>
        <family val="3"/>
        <charset val="128"/>
      </rPr>
      <t>金沢スポーツセンター前</t>
    </r>
  </si>
  <si>
    <r>
      <rPr>
        <sz val="12"/>
        <rFont val="ＭＳ Ｐゴシック"/>
        <family val="3"/>
        <charset val="128"/>
      </rPr>
      <t>「金沢総合高校北側」</t>
    </r>
  </si>
  <si>
    <r>
      <rPr>
        <sz val="12"/>
        <rFont val="ＭＳ Ｐゴシック"/>
        <family val="3"/>
        <charset val="128"/>
      </rPr>
      <t>「金沢総合高入口」</t>
    </r>
  </si>
  <si>
    <r>
      <rPr>
        <sz val="12"/>
        <rFont val="ＭＳ Ｐゴシック"/>
        <family val="3"/>
        <charset val="128"/>
      </rPr>
      <t>国</t>
    </r>
    <r>
      <rPr>
        <sz val="12"/>
        <rFont val="Arial"/>
        <family val="2"/>
      </rPr>
      <t>16</t>
    </r>
  </si>
  <si>
    <r>
      <rPr>
        <sz val="12"/>
        <rFont val="ＭＳ Ｐゴシック"/>
        <family val="3"/>
        <charset val="128"/>
      </rPr>
      <t>「八幡橋」</t>
    </r>
  </si>
  <si>
    <r>
      <rPr>
        <sz val="12"/>
        <rFont val="ＭＳ Ｐゴシック"/>
        <family val="3"/>
        <charset val="128"/>
      </rPr>
      <t>「睦橋」</t>
    </r>
  </si>
  <si>
    <r>
      <rPr>
        <sz val="12"/>
        <rFont val="ＭＳ Ｐゴシック"/>
        <family val="3"/>
        <charset val="128"/>
      </rPr>
      <t>「中区役所前」</t>
    </r>
  </si>
  <si>
    <r>
      <rPr>
        <sz val="12"/>
        <rFont val="ＭＳ Ｐゴシック"/>
        <family val="3"/>
        <charset val="128"/>
      </rPr>
      <t>「相生町一丁目」</t>
    </r>
  </si>
  <si>
    <r>
      <rPr>
        <sz val="12"/>
        <rFont val="ＭＳ Ｐゴシック"/>
        <family val="3"/>
        <charset val="128"/>
      </rPr>
      <t>「市場」</t>
    </r>
  </si>
  <si>
    <r>
      <rPr>
        <sz val="12"/>
        <rFont val="ＭＳ Ｐゴシック"/>
        <family val="3"/>
        <charset val="128"/>
      </rPr>
      <t>「中央市場入口」</t>
    </r>
  </si>
  <si>
    <r>
      <rPr>
        <sz val="12"/>
        <rFont val="ＭＳ Ｐゴシック"/>
        <family val="3"/>
        <charset val="128"/>
      </rPr>
      <t>国</t>
    </r>
    <r>
      <rPr>
        <sz val="12"/>
        <rFont val="Arial"/>
        <family val="2"/>
      </rPr>
      <t>15</t>
    </r>
  </si>
  <si>
    <r>
      <rPr>
        <sz val="12"/>
        <rFont val="ＭＳ Ｐゴシック"/>
        <family val="3"/>
        <charset val="128"/>
      </rPr>
      <t>「二ッ谷」</t>
    </r>
  </si>
  <si>
    <r>
      <rPr>
        <sz val="12"/>
        <rFont val="ＭＳ Ｐゴシック"/>
        <family val="3"/>
        <charset val="128"/>
      </rPr>
      <t>新鶴見橋渡ってすぐ左折</t>
    </r>
  </si>
  <si>
    <r>
      <rPr>
        <sz val="12"/>
        <rFont val="ＭＳ Ｐゴシック"/>
        <family val="3"/>
        <charset val="128"/>
      </rPr>
      <t>新鶴見小前</t>
    </r>
  </si>
  <si>
    <r>
      <rPr>
        <sz val="12"/>
        <rFont val="ＭＳ Ｐゴシック"/>
        <family val="3"/>
        <charset val="128"/>
      </rPr>
      <t>「御幸跨線橋際」</t>
    </r>
  </si>
  <si>
    <r>
      <rPr>
        <sz val="12"/>
        <rFont val="ＭＳ Ｐゴシック"/>
        <family val="3"/>
        <charset val="128"/>
      </rPr>
      <t>最初の信号</t>
    </r>
  </si>
  <si>
    <r>
      <t xml:space="preserve">Start </t>
    </r>
    <r>
      <rPr>
        <sz val="12"/>
        <rFont val="ＭＳ ゴシック"/>
        <family val="3"/>
        <charset val="128"/>
      </rPr>
      <t>等々力緑地</t>
    </r>
    <r>
      <rPr>
        <sz val="12"/>
        <rFont val="Arial"/>
        <family val="2"/>
      </rPr>
      <t>/</t>
    </r>
    <r>
      <rPr>
        <sz val="12"/>
        <rFont val="ＭＳ ゴシック"/>
        <family val="3"/>
        <charset val="128"/>
      </rPr>
      <t>　　　　　　　　　　　　　市民ミュージアム北側</t>
    </r>
    <r>
      <rPr>
        <sz val="12"/>
        <rFont val="Arial"/>
        <family val="2"/>
      </rPr>
      <t xml:space="preserve">                                                         06:00</t>
    </r>
    <r>
      <rPr>
        <sz val="12"/>
        <rFont val="ＭＳ ゴシック"/>
        <family val="3"/>
        <charset val="128"/>
      </rPr>
      <t>順次スタート　　　　　　　　　　　　（</t>
    </r>
    <r>
      <rPr>
        <sz val="12"/>
        <rFont val="Arial"/>
        <family val="2"/>
      </rPr>
      <t>6:30</t>
    </r>
    <r>
      <rPr>
        <sz val="12"/>
        <rFont val="ＭＳ ゴシック"/>
        <family val="3"/>
        <charset val="128"/>
      </rPr>
      <t>　受付撤収）</t>
    </r>
    <phoneticPr fontId="7"/>
  </si>
  <si>
    <t>角にコンビニ</t>
    <rPh sb="0" eb="1">
      <t>カド</t>
    </rPh>
    <phoneticPr fontId="7"/>
  </si>
  <si>
    <t>→橋渡る</t>
    <phoneticPr fontId="7"/>
  </si>
  <si>
    <t>一旦停止　神社横</t>
    <rPh sb="7" eb="8">
      <t>ヨコ</t>
    </rPh>
    <phoneticPr fontId="7"/>
  </si>
  <si>
    <t>「城ケ崎入口」、コンビニ駐車場から</t>
    <rPh sb="1" eb="4">
      <t>ジョウガサキ</t>
    </rPh>
    <rPh sb="4" eb="6">
      <t>イリグチ</t>
    </rPh>
    <rPh sb="12" eb="15">
      <t>チュウシャジョウ</t>
    </rPh>
    <phoneticPr fontId="7"/>
  </si>
  <si>
    <t>道なりに左折</t>
    <rPh sb="0" eb="1">
      <t>ミチ</t>
    </rPh>
    <rPh sb="4" eb="6">
      <t>サセツ</t>
    </rPh>
    <phoneticPr fontId="7"/>
  </si>
  <si>
    <r>
      <t>PC2</t>
    </r>
    <r>
      <rPr>
        <sz val="12"/>
        <rFont val="ＭＳ Ｐゴシック"/>
        <family val="3"/>
        <charset val="128"/>
      </rPr>
      <t>　</t>
    </r>
    <r>
      <rPr>
        <sz val="12"/>
        <color rgb="FFFF0000"/>
        <rFont val="ＭＳ Ｐゴシック"/>
        <family val="3"/>
        <charset val="128"/>
      </rPr>
      <t>ローソン</t>
    </r>
    <r>
      <rPr>
        <sz val="12"/>
        <rFont val="ＭＳ Ｐゴシック"/>
        <family val="3"/>
        <charset val="128"/>
      </rPr>
      <t>　　　　　　　　　　　　　　　　　　　　伊豆高原店　　　　　　　　　　　　　　　　　　　　　　　※</t>
    </r>
    <r>
      <rPr>
        <sz val="12"/>
        <rFont val="Arial"/>
        <family val="2"/>
      </rPr>
      <t>Open 10:28</t>
    </r>
    <r>
      <rPr>
        <sz val="12"/>
        <rFont val="ＭＳ Ｐゴシック"/>
        <family val="3"/>
        <charset val="128"/>
      </rPr>
      <t>～</t>
    </r>
    <r>
      <rPr>
        <sz val="12"/>
        <rFont val="Arial"/>
        <family val="2"/>
      </rPr>
      <t>Close 16:08</t>
    </r>
    <rPh sb="28" eb="30">
      <t>イズ</t>
    </rPh>
    <rPh sb="30" eb="32">
      <t>コウゲン</t>
    </rPh>
    <phoneticPr fontId="7"/>
  </si>
  <si>
    <t>道なりに右折登坂</t>
    <rPh sb="0" eb="1">
      <t>ミチ</t>
    </rPh>
    <rPh sb="4" eb="6">
      <t>ウセツ</t>
    </rPh>
    <rPh sb="6" eb="8">
      <t>トウハン</t>
    </rPh>
    <phoneticPr fontId="7"/>
  </si>
  <si>
    <r>
      <t>Ver.1_1</t>
    </r>
    <r>
      <rPr>
        <sz val="11"/>
        <rFont val="ＭＳ Ｐゴシック"/>
        <family val="3"/>
        <charset val="128"/>
      </rPr>
      <t>（</t>
    </r>
    <r>
      <rPr>
        <sz val="11"/>
        <rFont val="Arial"/>
        <family val="2"/>
      </rPr>
      <t>2015/1/18</t>
    </r>
    <r>
      <rPr>
        <sz val="11"/>
        <rFont val="ＭＳ Ｐゴシック"/>
        <family val="3"/>
        <charset val="128"/>
      </rPr>
      <t>）</t>
    </r>
    <phoneticPr fontId="7"/>
  </si>
  <si>
    <t>手前のデニーズでゴール受付します、ブルべカードを提出してください。　　　　　　　　　　　店のご厚意で使用していますので飲食協力をよろしくお願いします。</t>
    <rPh sb="0" eb="2">
      <t>テマエ</t>
    </rPh>
    <phoneticPr fontId="7"/>
  </si>
  <si>
    <r>
      <t>Finish</t>
    </r>
    <r>
      <rPr>
        <sz val="12"/>
        <rFont val="ＭＳ Ｐゴシック"/>
        <family val="3"/>
        <charset val="128"/>
      </rPr>
      <t>　セブンイレブン　　　　　　　　　　　　　　　　　　　　</t>
    </r>
    <r>
      <rPr>
        <sz val="12"/>
        <color rgb="FFFF0000"/>
        <rFont val="ＭＳ Ｐゴシック"/>
        <family val="3"/>
        <charset val="128"/>
      </rPr>
      <t>川崎武蔵中原店　</t>
    </r>
    <r>
      <rPr>
        <sz val="12"/>
        <rFont val="ＭＳ Ｐゴシック"/>
        <family val="3"/>
        <charset val="128"/>
      </rPr>
      <t>　　　　　　　　　　　　　　　　　　　※</t>
    </r>
    <r>
      <rPr>
        <sz val="12"/>
        <rFont val="Arial"/>
        <family val="2"/>
      </rPr>
      <t>Open 15:00</t>
    </r>
    <r>
      <rPr>
        <sz val="12"/>
        <rFont val="ＭＳ Ｐゴシック"/>
        <family val="3"/>
        <charset val="128"/>
      </rPr>
      <t>～</t>
    </r>
    <r>
      <rPr>
        <sz val="12"/>
        <rFont val="Arial"/>
        <family val="2"/>
      </rPr>
      <t>Close 2/1_02:00</t>
    </r>
    <rPh sb="34" eb="35">
      <t>カワ</t>
    </rPh>
    <rPh sb="35" eb="36">
      <t>サキ</t>
    </rPh>
    <rPh sb="36" eb="38">
      <t>ムサシ</t>
    </rPh>
    <rPh sb="38" eb="40">
      <t>ナカハラ</t>
    </rPh>
    <rPh sb="40" eb="41">
      <t>テン</t>
    </rPh>
    <phoneticPr fontId="7"/>
  </si>
  <si>
    <r>
      <t>「小杉御殿町」</t>
    </r>
    <r>
      <rPr>
        <sz val="12"/>
        <color rgb="FFFF0000"/>
        <rFont val="ＭＳ Ｐゴシック"/>
        <family val="3"/>
        <charset val="128"/>
      </rPr>
      <t>→南武線沿線</t>
    </r>
    <rPh sb="8" eb="10">
      <t>ナンブ</t>
    </rPh>
    <rPh sb="10" eb="11">
      <t>セン</t>
    </rPh>
    <rPh sb="11" eb="13">
      <t>エンセン</t>
    </rPh>
    <phoneticPr fontId="7"/>
  </si>
  <si>
    <r>
      <t>「渚橋」、</t>
    </r>
    <r>
      <rPr>
        <sz val="12"/>
        <color rgb="FFFF0000"/>
        <rFont val="ＭＳ Ｐゴシック"/>
        <family val="3"/>
        <charset val="128"/>
      </rPr>
      <t>渋滞車両横すり抜け注意</t>
    </r>
    <rPh sb="1" eb="2">
      <t>ナギサ</t>
    </rPh>
    <rPh sb="2" eb="3">
      <t>バシ</t>
    </rPh>
    <rPh sb="5" eb="7">
      <t>ジュウタイ</t>
    </rPh>
    <rPh sb="7" eb="9">
      <t>シャリョウ</t>
    </rPh>
    <rPh sb="9" eb="10">
      <t>ヨコ</t>
    </rPh>
    <rPh sb="12" eb="13">
      <t>ヌ</t>
    </rPh>
    <rPh sb="14" eb="16">
      <t>チュウイ</t>
    </rPh>
    <phoneticPr fontId="7"/>
  </si>
  <si>
    <r>
      <t>「早川口」、</t>
    </r>
    <r>
      <rPr>
        <sz val="12"/>
        <color rgb="FFFF0000"/>
        <rFont val="ＭＳ Ｐゴシック"/>
        <family val="3"/>
        <charset val="128"/>
      </rPr>
      <t>渋滞車両横すり抜け注意</t>
    </r>
    <rPh sb="6" eb="8">
      <t>ジュウタイ</t>
    </rPh>
    <rPh sb="8" eb="10">
      <t>シャリョウ</t>
    </rPh>
    <rPh sb="10" eb="11">
      <t>ヨコ</t>
    </rPh>
    <rPh sb="13" eb="14">
      <t>ヌ</t>
    </rPh>
    <rPh sb="15" eb="17">
      <t>チュウイ</t>
    </rPh>
    <phoneticPr fontId="7"/>
  </si>
  <si>
    <t>歩道橋くぐる</t>
    <rPh sb="0" eb="3">
      <t>ホドウキョウ</t>
    </rPh>
    <phoneticPr fontId="7"/>
  </si>
  <si>
    <r>
      <t>「千歳橋」</t>
    </r>
    <r>
      <rPr>
        <sz val="12"/>
        <color rgb="FFFF0000"/>
        <rFont val="ＭＳ Ｐゴシック"/>
        <family val="3"/>
        <charset val="128"/>
      </rPr>
      <t>高速高架</t>
    </r>
    <r>
      <rPr>
        <sz val="12"/>
        <rFont val="ＭＳ Ｐゴシック"/>
        <family val="3"/>
        <charset val="128"/>
      </rPr>
      <t>手前交差点</t>
    </r>
    <rPh sb="1" eb="3">
      <t>チトセ</t>
    </rPh>
    <rPh sb="3" eb="4">
      <t>ハシ</t>
    </rPh>
    <rPh sb="5" eb="7">
      <t>コウソク</t>
    </rPh>
    <rPh sb="7" eb="9">
      <t>コウカ</t>
    </rPh>
    <rPh sb="9" eb="11">
      <t>テマエ</t>
    </rPh>
    <rPh sb="11" eb="14">
      <t>コウサテン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</si>
</sst>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_吀"/>
    <numFmt numFmtId="178" formatCode="0.0_ "/>
    <numFmt numFmtId="179" formatCode="0.000_ "/>
  </numFmts>
  <fonts count="20">
    <font>
      <sz val="11"/>
      <color indexed="8"/>
      <name val="ＭＳ Ｐゴシック"/>
      <family val="3"/>
      <charset val="128"/>
    </font>
    <font>
      <sz val="10"/>
      <name val="Arial"/>
      <family val="2"/>
    </font>
    <font>
      <sz val="11"/>
      <name val="ＭＳ Ｐゴシック"/>
      <family val="3"/>
      <charset val="128"/>
    </font>
    <font>
      <sz val="11"/>
      <name val="Arial"/>
      <family val="2"/>
    </font>
    <font>
      <sz val="8"/>
      <name val="Arial"/>
      <family val="2"/>
    </font>
    <font>
      <sz val="9"/>
      <name val="ＭＳ Ｐゴシック"/>
      <family val="3"/>
      <charset val="128"/>
    </font>
    <font>
      <sz val="9"/>
      <name val="Arial"/>
      <family val="2"/>
    </font>
    <font>
      <sz val="6"/>
      <name val="ＭＳ Ｐゴシック"/>
      <family val="3"/>
      <charset val="128"/>
    </font>
    <font>
      <sz val="11"/>
      <color indexed="8"/>
      <name val="ＭＳ Ｐゴシック"/>
      <family val="3"/>
      <charset val="128"/>
    </font>
    <font>
      <sz val="12"/>
      <name val="Arial"/>
      <family val="2"/>
    </font>
    <font>
      <sz val="14"/>
      <name val="Arial"/>
      <family val="2"/>
    </font>
    <font>
      <sz val="14"/>
      <name val="ＭＳ ゴシック"/>
      <family val="3"/>
      <charset val="128"/>
    </font>
    <font>
      <sz val="10"/>
      <color indexed="8"/>
      <name val="Arial Unicode MS"/>
      <family val="3"/>
      <charset val="128"/>
    </font>
    <font>
      <u/>
      <sz val="11"/>
      <color theme="10"/>
      <name val="ＭＳ Ｐゴシック"/>
      <family val="3"/>
      <charset val="128"/>
    </font>
    <font>
      <b/>
      <sz val="14"/>
      <name val="ＭＳ ゴシック"/>
      <family val="3"/>
      <charset val="128"/>
    </font>
    <font>
      <sz val="18"/>
      <name val="Arial"/>
      <family val="2"/>
    </font>
    <font>
      <sz val="12"/>
      <name val="ＭＳ ゴシック"/>
      <family val="3"/>
      <charset val="128"/>
    </font>
    <font>
      <sz val="12"/>
      <name val="ＭＳ Ｐゴシック"/>
      <family val="3"/>
      <charset val="128"/>
    </font>
    <font>
      <sz val="12"/>
      <color rgb="FFFF0000"/>
      <name val="ＭＳ Ｐゴシック"/>
      <family val="3"/>
      <charset val="128"/>
    </font>
    <font>
      <sz val="18"/>
      <color rgb="FFFF0000"/>
      <name val="Arial"/>
      <family val="2"/>
    </font>
  </fonts>
  <fills count="4">
    <fill>
      <patternFill patternType="none"/>
    </fill>
    <fill>
      <patternFill patternType="gray125"/>
    </fill>
    <fill>
      <patternFill patternType="solid">
        <fgColor indexed="9"/>
        <bgColor indexed="26"/>
      </patternFill>
    </fill>
    <fill>
      <patternFill patternType="lightGray">
        <fgColor rgb="FF92D050"/>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style="thin">
        <color indexed="64"/>
      </right>
      <top style="thin">
        <color indexed="8"/>
      </top>
      <bottom style="thin">
        <color indexed="8"/>
      </bottom>
      <diagonal/>
    </border>
  </borders>
  <cellStyleXfs count="4">
    <xf numFmtId="0" fontId="0" fillId="0" borderId="0">
      <alignment vertical="center"/>
    </xf>
    <xf numFmtId="0" fontId="8" fillId="0" borderId="0">
      <alignment vertical="center"/>
    </xf>
    <xf numFmtId="0" fontId="13" fillId="0" borderId="0" applyNumberFormat="0" applyFill="0" applyBorder="0" applyAlignment="0" applyProtection="0">
      <alignment vertical="top"/>
      <protection locked="0"/>
    </xf>
    <xf numFmtId="0" fontId="2" fillId="0" borderId="0">
      <alignment vertical="center"/>
    </xf>
  </cellStyleXfs>
  <cellXfs count="73">
    <xf numFmtId="0" fontId="0" fillId="0" borderId="0" xfId="0">
      <alignment vertical="center"/>
    </xf>
    <xf numFmtId="176" fontId="3" fillId="0" borderId="0" xfId="3" applyNumberFormat="1" applyFont="1" applyBorder="1" applyAlignment="1">
      <alignment horizontal="left" vertical="center"/>
    </xf>
    <xf numFmtId="1" fontId="3" fillId="0" borderId="1" xfId="3" applyNumberFormat="1" applyFont="1" applyBorder="1" applyAlignment="1">
      <alignment horizontal="right" vertical="center"/>
    </xf>
    <xf numFmtId="1" fontId="3" fillId="0" borderId="1" xfId="3" applyNumberFormat="1" applyFont="1" applyFill="1" applyBorder="1" applyAlignment="1">
      <alignment horizontal="right" vertical="center"/>
    </xf>
    <xf numFmtId="0" fontId="3" fillId="0" borderId="0" xfId="0" applyFont="1" applyAlignment="1">
      <alignment vertical="center"/>
    </xf>
    <xf numFmtId="176" fontId="3" fillId="0" borderId="0" xfId="3" applyNumberFormat="1" applyFont="1" applyBorder="1" applyAlignment="1">
      <alignment horizontal="center" vertical="center"/>
    </xf>
    <xf numFmtId="1" fontId="4" fillId="0" borderId="1" xfId="3" applyNumberFormat="1" applyFont="1" applyBorder="1" applyAlignment="1">
      <alignment horizontal="right" vertical="center"/>
    </xf>
    <xf numFmtId="176" fontId="9" fillId="0" borderId="1" xfId="3" applyNumberFormat="1" applyFont="1" applyBorder="1" applyAlignment="1">
      <alignment horizontal="center" vertical="center"/>
    </xf>
    <xf numFmtId="0" fontId="3" fillId="0" borderId="0" xfId="1" applyFont="1" applyAlignment="1">
      <alignment vertical="center"/>
    </xf>
    <xf numFmtId="176" fontId="10" fillId="0" borderId="0" xfId="3" applyNumberFormat="1" applyFont="1" applyBorder="1" applyAlignment="1">
      <alignment horizontal="left" vertical="center"/>
    </xf>
    <xf numFmtId="1" fontId="3" fillId="3" borderId="1" xfId="3" applyNumberFormat="1" applyFont="1" applyFill="1" applyBorder="1" applyAlignment="1">
      <alignment horizontal="right" vertical="center"/>
    </xf>
    <xf numFmtId="1" fontId="4" fillId="3" borderId="1" xfId="3" applyNumberFormat="1" applyFont="1" applyFill="1" applyBorder="1" applyAlignment="1">
      <alignment horizontal="right" vertical="center"/>
    </xf>
    <xf numFmtId="176" fontId="9" fillId="3" borderId="1" xfId="3" applyNumberFormat="1" applyFont="1" applyFill="1" applyBorder="1" applyAlignment="1">
      <alignment horizontal="center" vertical="center"/>
    </xf>
    <xf numFmtId="0" fontId="3" fillId="3" borderId="1" xfId="3" applyFont="1" applyFill="1" applyBorder="1" applyAlignment="1">
      <alignment horizontal="right" vertical="center"/>
    </xf>
    <xf numFmtId="0" fontId="6" fillId="2" borderId="1" xfId="3" applyNumberFormat="1" applyFont="1" applyFill="1" applyBorder="1" applyAlignment="1">
      <alignment horizontal="right" vertical="center"/>
    </xf>
    <xf numFmtId="0" fontId="6" fillId="2" borderId="1" xfId="3" applyFont="1" applyFill="1" applyBorder="1" applyAlignment="1">
      <alignment horizontal="center" vertical="center"/>
    </xf>
    <xf numFmtId="177" fontId="6" fillId="2" borderId="1" xfId="3" applyNumberFormat="1" applyFont="1" applyFill="1" applyBorder="1" applyAlignment="1">
      <alignment horizontal="center" vertical="center"/>
    </xf>
    <xf numFmtId="176" fontId="6" fillId="2" borderId="1" xfId="3" applyNumberFormat="1" applyFont="1" applyFill="1" applyBorder="1" applyAlignment="1">
      <alignment horizontal="center" vertical="center"/>
    </xf>
    <xf numFmtId="176" fontId="5" fillId="2" borderId="1" xfId="3" applyNumberFormat="1" applyFont="1" applyFill="1" applyBorder="1" applyAlignment="1">
      <alignment horizontal="center" vertical="center"/>
    </xf>
    <xf numFmtId="0" fontId="12" fillId="0" borderId="0" xfId="0" applyFont="1">
      <alignment vertical="center"/>
    </xf>
    <xf numFmtId="0" fontId="1" fillId="0" borderId="0" xfId="1" applyFont="1" applyFill="1" applyAlignment="1">
      <alignment vertical="center"/>
    </xf>
    <xf numFmtId="0" fontId="1" fillId="0" borderId="0" xfId="0" applyFont="1" applyAlignment="1">
      <alignment vertical="center"/>
    </xf>
    <xf numFmtId="0" fontId="13" fillId="0" borderId="0" xfId="2" applyAlignment="1" applyProtection="1">
      <alignment vertical="center"/>
    </xf>
    <xf numFmtId="0" fontId="6" fillId="0" borderId="0" xfId="1" applyFont="1" applyAlignment="1">
      <alignment vertical="center"/>
    </xf>
    <xf numFmtId="0" fontId="10" fillId="0" borderId="0" xfId="1" applyFont="1" applyAlignment="1">
      <alignment vertical="center"/>
    </xf>
    <xf numFmtId="0" fontId="3" fillId="0" borderId="0" xfId="0" applyFont="1" applyFill="1" applyAlignment="1">
      <alignment vertical="center"/>
    </xf>
    <xf numFmtId="0" fontId="1" fillId="0" borderId="0" xfId="0" applyFont="1" applyBorder="1" applyAlignment="1">
      <alignment vertical="center"/>
    </xf>
    <xf numFmtId="0" fontId="1" fillId="0" borderId="0" xfId="0" applyFont="1" applyFill="1" applyAlignment="1">
      <alignment vertical="center"/>
    </xf>
    <xf numFmtId="179" fontId="3" fillId="0" borderId="0" xfId="0" applyNumberFormat="1" applyFont="1" applyFill="1" applyAlignment="1">
      <alignment vertical="center"/>
    </xf>
    <xf numFmtId="179" fontId="3" fillId="0" borderId="0" xfId="0" applyNumberFormat="1" applyFont="1" applyAlignment="1">
      <alignment vertical="center"/>
    </xf>
    <xf numFmtId="0" fontId="12" fillId="0" borderId="0" xfId="0" applyFont="1" applyAlignment="1">
      <alignment vertical="center"/>
    </xf>
    <xf numFmtId="0" fontId="0" fillId="0" borderId="0" xfId="0" applyAlignment="1">
      <alignment vertical="center"/>
    </xf>
    <xf numFmtId="0" fontId="6" fillId="2" borderId="1" xfId="3" applyNumberFormat="1" applyFont="1" applyFill="1" applyBorder="1" applyAlignment="1">
      <alignment horizontal="center" vertical="center"/>
    </xf>
    <xf numFmtId="0" fontId="3" fillId="0" borderId="0" xfId="1" applyFont="1" applyAlignment="1">
      <alignment horizontal="center" vertical="center"/>
    </xf>
    <xf numFmtId="0" fontId="3" fillId="0" borderId="0" xfId="0" applyFont="1" applyAlignment="1">
      <alignment horizontal="center" vertical="center"/>
    </xf>
    <xf numFmtId="0" fontId="2" fillId="0" borderId="0" xfId="0" applyFont="1" applyAlignment="1">
      <alignment vertical="center"/>
    </xf>
    <xf numFmtId="0" fontId="3" fillId="0" borderId="0" xfId="3" applyFont="1" applyFill="1" applyAlignment="1">
      <alignment horizontal="center" vertical="center"/>
    </xf>
    <xf numFmtId="178" fontId="15" fillId="3" borderId="1" xfId="3" applyNumberFormat="1" applyFont="1" applyFill="1" applyBorder="1" applyAlignment="1">
      <alignment horizontal="center" vertical="center"/>
    </xf>
    <xf numFmtId="177" fontId="15" fillId="3" borderId="1" xfId="3" applyNumberFormat="1" applyFont="1" applyFill="1" applyBorder="1" applyAlignment="1">
      <alignment horizontal="center" vertical="center"/>
    </xf>
    <xf numFmtId="176" fontId="15" fillId="0" borderId="1" xfId="3" applyNumberFormat="1" applyFont="1" applyBorder="1" applyAlignment="1">
      <alignment horizontal="center" vertical="center"/>
    </xf>
    <xf numFmtId="177" fontId="15" fillId="0" borderId="1" xfId="3" applyNumberFormat="1" applyFont="1" applyBorder="1" applyAlignment="1">
      <alignment horizontal="center" vertical="center"/>
    </xf>
    <xf numFmtId="176" fontId="15" fillId="3" borderId="1" xfId="3" applyNumberFormat="1" applyFont="1" applyFill="1" applyBorder="1" applyAlignment="1">
      <alignment horizontal="center" vertical="center"/>
    </xf>
    <xf numFmtId="0" fontId="9" fillId="3" borderId="1" xfId="3" applyNumberFormat="1" applyFont="1" applyFill="1" applyBorder="1" applyAlignment="1">
      <alignment horizontal="center" vertical="center" wrapText="1"/>
    </xf>
    <xf numFmtId="0" fontId="9" fillId="3" borderId="1" xfId="3" applyFont="1" applyFill="1" applyBorder="1" applyAlignment="1">
      <alignment horizontal="center" vertical="center"/>
    </xf>
    <xf numFmtId="0" fontId="9" fillId="0" borderId="1" xfId="3" applyFont="1" applyFill="1" applyBorder="1" applyAlignment="1">
      <alignment horizontal="center" vertical="center"/>
    </xf>
    <xf numFmtId="0" fontId="9" fillId="0" borderId="2" xfId="3" applyFont="1" applyFill="1" applyBorder="1" applyAlignment="1">
      <alignment horizontal="center" vertical="center"/>
    </xf>
    <xf numFmtId="0" fontId="9" fillId="0" borderId="3" xfId="3" applyFont="1" applyFill="1" applyBorder="1" applyAlignment="1">
      <alignment horizontal="center" vertical="center"/>
    </xf>
    <xf numFmtId="176" fontId="17" fillId="0" borderId="1" xfId="3" applyNumberFormat="1" applyFont="1" applyBorder="1" applyAlignment="1">
      <alignment horizontal="center" vertical="center"/>
    </xf>
    <xf numFmtId="176" fontId="9" fillId="3" borderId="1" xfId="3" applyNumberFormat="1" applyFont="1" applyFill="1" applyBorder="1" applyAlignment="1">
      <alignment horizontal="center" vertical="center" wrapText="1"/>
    </xf>
    <xf numFmtId="0" fontId="9" fillId="3" borderId="1" xfId="3" applyFont="1" applyFill="1" applyBorder="1" applyAlignment="1">
      <alignment horizontal="center" vertical="center" wrapText="1"/>
    </xf>
    <xf numFmtId="176" fontId="9" fillId="0" borderId="1" xfId="3" applyNumberFormat="1" applyFont="1" applyFill="1" applyBorder="1" applyAlignment="1">
      <alignment horizontal="center" vertical="center"/>
    </xf>
    <xf numFmtId="176" fontId="17" fillId="0" borderId="1" xfId="3" applyNumberFormat="1" applyFont="1" applyFill="1" applyBorder="1" applyAlignment="1">
      <alignment horizontal="center" vertical="center"/>
    </xf>
    <xf numFmtId="0" fontId="17" fillId="0" borderId="1" xfId="3" applyFont="1" applyBorder="1" applyAlignment="1">
      <alignment horizontal="center" vertical="center"/>
    </xf>
    <xf numFmtId="0" fontId="17" fillId="0" borderId="1" xfId="3" applyFont="1" applyFill="1" applyBorder="1" applyAlignment="1">
      <alignment horizontal="center" vertical="center"/>
    </xf>
    <xf numFmtId="0" fontId="17" fillId="0" borderId="1" xfId="3" applyFont="1" applyFill="1" applyBorder="1" applyAlignment="1">
      <alignment horizontal="center" vertical="center" wrapText="1"/>
    </xf>
    <xf numFmtId="0" fontId="17" fillId="3" borderId="1" xfId="3" applyFont="1" applyFill="1" applyBorder="1" applyAlignment="1">
      <alignment horizontal="center" vertical="center"/>
    </xf>
    <xf numFmtId="0" fontId="17" fillId="3" borderId="1" xfId="3" applyFont="1" applyFill="1" applyBorder="1" applyAlignment="1">
      <alignment horizontal="center" vertical="center" wrapText="1"/>
    </xf>
    <xf numFmtId="0" fontId="16" fillId="0" borderId="1" xfId="3" applyFont="1" applyFill="1" applyBorder="1" applyAlignment="1">
      <alignment horizontal="center" vertical="center"/>
    </xf>
    <xf numFmtId="0" fontId="9" fillId="0" borderId="1" xfId="3" applyFont="1" applyFill="1" applyBorder="1" applyAlignment="1">
      <alignment horizontal="center" vertical="center" wrapText="1"/>
    </xf>
    <xf numFmtId="176" fontId="9" fillId="0" borderId="1" xfId="3" applyNumberFormat="1" applyFont="1" applyFill="1" applyBorder="1" applyAlignment="1">
      <alignment horizontal="center" vertical="center" wrapText="1"/>
    </xf>
    <xf numFmtId="176" fontId="9" fillId="0" borderId="5" xfId="3" applyNumberFormat="1" applyFont="1" applyFill="1" applyBorder="1" applyAlignment="1">
      <alignment horizontal="center" vertical="center"/>
    </xf>
    <xf numFmtId="0" fontId="9" fillId="0" borderId="5" xfId="3" applyFont="1" applyFill="1" applyBorder="1" applyAlignment="1">
      <alignment horizontal="center" vertical="center"/>
    </xf>
    <xf numFmtId="0" fontId="9" fillId="0" borderId="0" xfId="1" applyFont="1" applyAlignment="1">
      <alignment horizontal="center" vertical="center"/>
    </xf>
    <xf numFmtId="0" fontId="18" fillId="0" borderId="1" xfId="3" applyFont="1" applyFill="1" applyBorder="1" applyAlignment="1">
      <alignment horizontal="center" vertical="center"/>
    </xf>
    <xf numFmtId="176" fontId="19" fillId="3" borderId="1" xfId="3" applyNumberFormat="1" applyFont="1" applyFill="1" applyBorder="1" applyAlignment="1">
      <alignment horizontal="center" vertical="center"/>
    </xf>
    <xf numFmtId="176" fontId="19" fillId="0" borderId="1" xfId="3" applyNumberFormat="1" applyFont="1" applyBorder="1" applyAlignment="1">
      <alignment horizontal="center" vertical="center"/>
    </xf>
    <xf numFmtId="177" fontId="19" fillId="3" borderId="1" xfId="3" applyNumberFormat="1" applyFont="1" applyFill="1" applyBorder="1" applyAlignment="1">
      <alignment horizontal="center" vertical="center"/>
    </xf>
    <xf numFmtId="0" fontId="17" fillId="3" borderId="3" xfId="3" applyNumberFormat="1" applyFont="1" applyFill="1" applyBorder="1" applyAlignment="1">
      <alignment horizontal="center" vertical="center" wrapText="1"/>
    </xf>
    <xf numFmtId="0" fontId="9" fillId="3" borderId="6" xfId="3" applyNumberFormat="1" applyFont="1" applyFill="1" applyBorder="1" applyAlignment="1">
      <alignment horizontal="center" vertical="center" wrapText="1"/>
    </xf>
    <xf numFmtId="0" fontId="9" fillId="3" borderId="4" xfId="3" applyNumberFormat="1" applyFont="1" applyFill="1" applyBorder="1" applyAlignment="1">
      <alignment horizontal="center" vertical="center" wrapText="1"/>
    </xf>
    <xf numFmtId="0" fontId="17" fillId="0" borderId="3" xfId="3" applyFont="1" applyFill="1" applyBorder="1" applyAlignment="1">
      <alignment horizontal="center" vertical="center" wrapText="1"/>
    </xf>
    <xf numFmtId="0" fontId="9" fillId="0" borderId="6" xfId="3" applyFont="1" applyFill="1" applyBorder="1" applyAlignment="1">
      <alignment horizontal="center" vertical="center" wrapText="1"/>
    </xf>
    <xf numFmtId="0" fontId="9" fillId="0" borderId="7" xfId="3" applyFont="1" applyFill="1" applyBorder="1" applyAlignment="1">
      <alignment horizontal="center" vertical="center" wrapText="1"/>
    </xf>
  </cellXfs>
  <cellStyles count="4">
    <cellStyle name="Excel Built-in Normal" xfId="1"/>
    <cellStyle name="ハイパーリンク" xfId="2" builtinId="8"/>
    <cellStyle name="標準" xfId="0" builtinId="0"/>
    <cellStyle name="標準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C121"/>
  <sheetViews>
    <sheetView tabSelected="1" topLeftCell="B20" workbookViewId="0">
      <selection activeCell="F26" sqref="F26"/>
    </sheetView>
  </sheetViews>
  <sheetFormatPr defaultColWidth="8.875" defaultRowHeight="16.5" customHeight="1"/>
  <cols>
    <col min="1" max="1" width="0" style="4" hidden="1" customWidth="1"/>
    <col min="2" max="2" width="2" style="4" customWidth="1"/>
    <col min="3" max="3" width="4.375" style="4" customWidth="1"/>
    <col min="4" max="4" width="8.375" style="4" customWidth="1"/>
    <col min="5" max="5" width="11.125" style="4" customWidth="1"/>
    <col min="6" max="6" width="40.5" style="34" customWidth="1"/>
    <col min="7" max="7" width="6.75" style="34" customWidth="1"/>
    <col min="8" max="8" width="3.25" style="34" customWidth="1"/>
    <col min="9" max="9" width="14.625" style="34" customWidth="1"/>
    <col min="10" max="10" width="8.875" style="4" customWidth="1"/>
    <col min="11" max="11" width="1.625" style="4" customWidth="1"/>
    <col min="12" max="12" width="6.625" style="4" customWidth="1"/>
    <col min="13" max="13" width="8.625" style="4" customWidth="1"/>
    <col min="14" max="16384" width="8.875" style="4"/>
  </cols>
  <sheetData>
    <row r="2" spans="3:14" ht="24.75" customHeight="1">
      <c r="C2" s="1"/>
      <c r="D2" s="5"/>
      <c r="E2" s="9" t="s">
        <v>45</v>
      </c>
      <c r="F2" s="5"/>
      <c r="G2" s="5"/>
      <c r="H2" s="5"/>
      <c r="I2" s="36" t="s">
        <v>150</v>
      </c>
      <c r="J2" s="5"/>
    </row>
    <row r="3" spans="3:14" ht="16.5" customHeight="1">
      <c r="C3" s="14" t="s">
        <v>0</v>
      </c>
      <c r="D3" s="15" t="s">
        <v>9</v>
      </c>
      <c r="E3" s="16" t="s">
        <v>10</v>
      </c>
      <c r="F3" s="32" t="s">
        <v>14</v>
      </c>
      <c r="G3" s="17" t="s">
        <v>11</v>
      </c>
      <c r="H3" s="17" t="s">
        <v>12</v>
      </c>
      <c r="I3" s="15" t="s">
        <v>13</v>
      </c>
      <c r="J3" s="18"/>
    </row>
    <row r="4" spans="3:14" ht="63.75" customHeight="1">
      <c r="C4" s="13">
        <v>1</v>
      </c>
      <c r="D4" s="37"/>
      <c r="E4" s="38">
        <v>0</v>
      </c>
      <c r="F4" s="42" t="s">
        <v>142</v>
      </c>
      <c r="G4" s="43" t="s">
        <v>1</v>
      </c>
      <c r="H4" s="12" t="s">
        <v>67</v>
      </c>
      <c r="I4" s="43" t="s">
        <v>67</v>
      </c>
      <c r="J4" s="12"/>
      <c r="K4" s="26"/>
      <c r="L4" s="21">
        <v>0</v>
      </c>
    </row>
    <row r="5" spans="3:14" ht="21" customHeight="1">
      <c r="C5" s="2">
        <f>C4+1</f>
        <v>2</v>
      </c>
      <c r="D5" s="39">
        <f>E5-E4</f>
        <v>0.19</v>
      </c>
      <c r="E5" s="40">
        <f t="shared" ref="E5:E38" si="0">M5</f>
        <v>0.19</v>
      </c>
      <c r="F5" s="7" t="s">
        <v>68</v>
      </c>
      <c r="G5" s="44" t="s">
        <v>69</v>
      </c>
      <c r="H5" s="45"/>
      <c r="I5" s="7" t="s">
        <v>70</v>
      </c>
      <c r="J5" s="45"/>
      <c r="K5" s="21"/>
      <c r="L5" s="21">
        <v>0.19</v>
      </c>
      <c r="M5" s="4">
        <f>M4+L5</f>
        <v>0.19</v>
      </c>
      <c r="N5" s="22"/>
    </row>
    <row r="6" spans="3:14" ht="21" customHeight="1">
      <c r="C6" s="2">
        <f t="shared" ref="C6:C68" si="1">C5+1</f>
        <v>3</v>
      </c>
      <c r="D6" s="39">
        <f t="shared" ref="D6:D61" si="2">E6-E5</f>
        <v>0.64700000000000002</v>
      </c>
      <c r="E6" s="40">
        <f t="shared" si="0"/>
        <v>0.83699999999999997</v>
      </c>
      <c r="F6" s="7" t="s">
        <v>68</v>
      </c>
      <c r="G6" s="44" t="s">
        <v>69</v>
      </c>
      <c r="H6" s="45"/>
      <c r="I6" s="7" t="s">
        <v>70</v>
      </c>
      <c r="J6" s="45"/>
      <c r="K6" s="21"/>
      <c r="L6" s="21">
        <v>0.64700000000000002</v>
      </c>
      <c r="M6" s="4">
        <f t="shared" ref="M6:M64" si="3">M5+L6</f>
        <v>0.83699999999999997</v>
      </c>
    </row>
    <row r="7" spans="3:14" ht="21" customHeight="1">
      <c r="C7" s="2">
        <f t="shared" si="1"/>
        <v>4</v>
      </c>
      <c r="D7" s="39">
        <f t="shared" si="2"/>
        <v>5.1000000000000045E-2</v>
      </c>
      <c r="E7" s="40">
        <f t="shared" si="0"/>
        <v>0.88800000000000001</v>
      </c>
      <c r="F7" s="7" t="s">
        <v>71</v>
      </c>
      <c r="G7" s="44" t="s">
        <v>72</v>
      </c>
      <c r="H7" s="45"/>
      <c r="I7" s="7" t="s">
        <v>70</v>
      </c>
      <c r="J7" s="45"/>
      <c r="K7" s="21"/>
      <c r="L7" s="21">
        <v>5.0999999999999997E-2</v>
      </c>
      <c r="M7" s="4">
        <f t="shared" si="3"/>
        <v>0.88800000000000001</v>
      </c>
    </row>
    <row r="8" spans="3:14" ht="21" customHeight="1">
      <c r="C8" s="2">
        <f t="shared" si="1"/>
        <v>5</v>
      </c>
      <c r="D8" s="39">
        <f t="shared" si="2"/>
        <v>2.0000000000000018E-2</v>
      </c>
      <c r="E8" s="40">
        <f t="shared" si="0"/>
        <v>0.90800000000000003</v>
      </c>
      <c r="F8" s="7" t="s">
        <v>71</v>
      </c>
      <c r="G8" s="44" t="s">
        <v>73</v>
      </c>
      <c r="H8" s="45"/>
      <c r="I8" s="7" t="s">
        <v>70</v>
      </c>
      <c r="J8" s="45"/>
      <c r="K8" s="21"/>
      <c r="L8" s="21">
        <v>0.02</v>
      </c>
      <c r="M8" s="4">
        <f t="shared" si="3"/>
        <v>0.90800000000000003</v>
      </c>
    </row>
    <row r="9" spans="3:14" ht="21" customHeight="1">
      <c r="C9" s="2">
        <f t="shared" si="1"/>
        <v>6</v>
      </c>
      <c r="D9" s="39">
        <f t="shared" si="2"/>
        <v>4.0000000000000036E-2</v>
      </c>
      <c r="E9" s="40">
        <f t="shared" si="0"/>
        <v>0.94800000000000006</v>
      </c>
      <c r="F9" s="47" t="s">
        <v>145</v>
      </c>
      <c r="G9" s="44" t="s">
        <v>74</v>
      </c>
      <c r="H9" s="7"/>
      <c r="I9" s="7" t="s">
        <v>70</v>
      </c>
      <c r="J9" s="7"/>
      <c r="K9" s="21"/>
      <c r="L9" s="21">
        <v>0.04</v>
      </c>
      <c r="M9" s="4">
        <f t="shared" si="3"/>
        <v>0.94800000000000006</v>
      </c>
    </row>
    <row r="10" spans="3:14" ht="21" customHeight="1">
      <c r="C10" s="2">
        <f t="shared" si="1"/>
        <v>7</v>
      </c>
      <c r="D10" s="39">
        <f t="shared" si="2"/>
        <v>0.18800000000000006</v>
      </c>
      <c r="E10" s="40">
        <f t="shared" si="0"/>
        <v>1.1360000000000001</v>
      </c>
      <c r="F10" s="7" t="s">
        <v>75</v>
      </c>
      <c r="G10" s="46" t="s">
        <v>76</v>
      </c>
      <c r="H10" s="7" t="s">
        <v>77</v>
      </c>
      <c r="I10" s="7" t="s">
        <v>78</v>
      </c>
      <c r="J10" s="7"/>
      <c r="K10" s="21"/>
      <c r="L10" s="21">
        <v>0.188</v>
      </c>
      <c r="M10" s="4">
        <f t="shared" si="3"/>
        <v>1.1360000000000001</v>
      </c>
    </row>
    <row r="11" spans="3:14" ht="21" customHeight="1">
      <c r="C11" s="2">
        <f t="shared" si="1"/>
        <v>8</v>
      </c>
      <c r="D11" s="39">
        <f t="shared" si="2"/>
        <v>7.6000000000000068E-2</v>
      </c>
      <c r="E11" s="40">
        <f t="shared" si="0"/>
        <v>1.2120000000000002</v>
      </c>
      <c r="F11" s="7" t="s">
        <v>79</v>
      </c>
      <c r="G11" s="44" t="s">
        <v>80</v>
      </c>
      <c r="H11" s="7" t="s">
        <v>77</v>
      </c>
      <c r="I11" s="7" t="s">
        <v>81</v>
      </c>
      <c r="J11" s="7"/>
      <c r="K11" s="21"/>
      <c r="L11" s="21">
        <v>7.5999999999999998E-2</v>
      </c>
      <c r="M11" s="4">
        <f t="shared" si="3"/>
        <v>1.2120000000000002</v>
      </c>
    </row>
    <row r="12" spans="3:14" ht="21" customHeight="1">
      <c r="C12" s="2">
        <f t="shared" si="1"/>
        <v>9</v>
      </c>
      <c r="D12" s="39">
        <f t="shared" si="2"/>
        <v>2.9</v>
      </c>
      <c r="E12" s="40">
        <f t="shared" si="0"/>
        <v>4.1120000000000001</v>
      </c>
      <c r="F12" s="7" t="s">
        <v>82</v>
      </c>
      <c r="G12" s="46" t="s">
        <v>76</v>
      </c>
      <c r="H12" s="7" t="s">
        <v>77</v>
      </c>
      <c r="I12" s="7" t="s">
        <v>83</v>
      </c>
      <c r="J12" s="7"/>
      <c r="K12" s="21"/>
      <c r="L12" s="21">
        <v>2.9</v>
      </c>
      <c r="M12" s="4">
        <f t="shared" si="3"/>
        <v>4.1120000000000001</v>
      </c>
    </row>
    <row r="13" spans="3:14" ht="21" customHeight="1">
      <c r="C13" s="2">
        <f t="shared" si="1"/>
        <v>10</v>
      </c>
      <c r="D13" s="39">
        <f t="shared" si="2"/>
        <v>0.32800000000000029</v>
      </c>
      <c r="E13" s="40">
        <f t="shared" si="0"/>
        <v>4.4400000000000004</v>
      </c>
      <c r="F13" s="7" t="s">
        <v>84</v>
      </c>
      <c r="G13" s="44" t="s">
        <v>72</v>
      </c>
      <c r="H13" s="7" t="s">
        <v>77</v>
      </c>
      <c r="I13" s="7" t="s">
        <v>85</v>
      </c>
      <c r="J13" s="7"/>
      <c r="K13" s="21"/>
      <c r="L13" s="21">
        <v>0.32800000000000001</v>
      </c>
      <c r="M13" s="4">
        <f t="shared" si="3"/>
        <v>4.4400000000000004</v>
      </c>
    </row>
    <row r="14" spans="3:14" ht="21" customHeight="1">
      <c r="C14" s="2">
        <f t="shared" si="1"/>
        <v>11</v>
      </c>
      <c r="D14" s="39">
        <f t="shared" si="2"/>
        <v>4.5999999999999988</v>
      </c>
      <c r="E14" s="40">
        <f t="shared" si="0"/>
        <v>9.0399999999999991</v>
      </c>
      <c r="F14" s="47" t="s">
        <v>144</v>
      </c>
      <c r="G14" s="46" t="s">
        <v>76</v>
      </c>
      <c r="H14" s="7" t="s">
        <v>77</v>
      </c>
      <c r="I14" s="7" t="s">
        <v>85</v>
      </c>
      <c r="J14" s="7"/>
      <c r="K14" s="21"/>
      <c r="L14" s="21">
        <v>4.5999999999999996</v>
      </c>
      <c r="M14" s="4">
        <f t="shared" si="3"/>
        <v>9.0399999999999991</v>
      </c>
    </row>
    <row r="15" spans="3:14" ht="21" customHeight="1">
      <c r="C15" s="2">
        <f t="shared" si="1"/>
        <v>12</v>
      </c>
      <c r="D15" s="39">
        <f t="shared" si="2"/>
        <v>1.0999999999999996</v>
      </c>
      <c r="E15" s="40">
        <f t="shared" si="0"/>
        <v>10.139999999999999</v>
      </c>
      <c r="F15" s="47" t="s">
        <v>46</v>
      </c>
      <c r="G15" s="44" t="s">
        <v>69</v>
      </c>
      <c r="H15" s="7"/>
      <c r="I15" s="7" t="s">
        <v>86</v>
      </c>
      <c r="J15" s="7"/>
      <c r="K15" s="21"/>
      <c r="L15" s="21">
        <v>1.1000000000000001</v>
      </c>
      <c r="M15" s="4">
        <f t="shared" si="3"/>
        <v>10.139999999999999</v>
      </c>
    </row>
    <row r="16" spans="3:14" ht="21" customHeight="1">
      <c r="C16" s="2">
        <f t="shared" si="1"/>
        <v>13</v>
      </c>
      <c r="D16" s="39">
        <f t="shared" si="2"/>
        <v>5.5</v>
      </c>
      <c r="E16" s="40">
        <f t="shared" si="0"/>
        <v>15.639999999999999</v>
      </c>
      <c r="F16" s="7" t="s">
        <v>87</v>
      </c>
      <c r="G16" s="44" t="s">
        <v>88</v>
      </c>
      <c r="H16" s="7" t="s">
        <v>89</v>
      </c>
      <c r="I16" s="7" t="s">
        <v>90</v>
      </c>
      <c r="J16" s="7"/>
      <c r="K16" s="21"/>
      <c r="L16" s="21">
        <v>5.5</v>
      </c>
      <c r="M16" s="4">
        <f t="shared" si="3"/>
        <v>15.639999999999999</v>
      </c>
    </row>
    <row r="17" spans="3:13" ht="21" customHeight="1">
      <c r="C17" s="2">
        <f t="shared" si="1"/>
        <v>14</v>
      </c>
      <c r="D17" s="39">
        <f t="shared" si="2"/>
        <v>0.87500000000000178</v>
      </c>
      <c r="E17" s="40">
        <f t="shared" si="0"/>
        <v>16.515000000000001</v>
      </c>
      <c r="F17" s="7" t="s">
        <v>91</v>
      </c>
      <c r="G17" s="44" t="s">
        <v>80</v>
      </c>
      <c r="H17" s="7" t="s">
        <v>89</v>
      </c>
      <c r="I17" s="7" t="s">
        <v>85</v>
      </c>
      <c r="J17" s="7"/>
      <c r="K17" s="21"/>
      <c r="L17" s="21">
        <v>0.875</v>
      </c>
      <c r="M17" s="4">
        <f t="shared" si="3"/>
        <v>16.515000000000001</v>
      </c>
    </row>
    <row r="18" spans="3:13" ht="21" customHeight="1">
      <c r="C18" s="2">
        <f t="shared" si="1"/>
        <v>15</v>
      </c>
      <c r="D18" s="39">
        <f t="shared" si="2"/>
        <v>0.24599999999999866</v>
      </c>
      <c r="E18" s="40">
        <f t="shared" si="0"/>
        <v>16.760999999999999</v>
      </c>
      <c r="F18" s="7" t="s">
        <v>92</v>
      </c>
      <c r="G18" s="44" t="s">
        <v>72</v>
      </c>
      <c r="H18" s="7"/>
      <c r="I18" s="7" t="s">
        <v>85</v>
      </c>
      <c r="J18" s="7"/>
      <c r="K18" s="21"/>
      <c r="L18" s="21">
        <v>0.246</v>
      </c>
      <c r="M18" s="4">
        <f t="shared" si="3"/>
        <v>16.760999999999999</v>
      </c>
    </row>
    <row r="19" spans="3:13" ht="21" customHeight="1">
      <c r="C19" s="2">
        <f t="shared" si="1"/>
        <v>16</v>
      </c>
      <c r="D19" s="39">
        <f t="shared" si="2"/>
        <v>0.13700000000000045</v>
      </c>
      <c r="E19" s="40">
        <f t="shared" si="0"/>
        <v>16.898</v>
      </c>
      <c r="F19" s="7" t="s">
        <v>93</v>
      </c>
      <c r="G19" s="46" t="s">
        <v>76</v>
      </c>
      <c r="H19" s="7" t="s">
        <v>89</v>
      </c>
      <c r="I19" s="7" t="s">
        <v>94</v>
      </c>
      <c r="J19" s="7"/>
      <c r="K19" s="21"/>
      <c r="L19" s="21">
        <v>0.13700000000000001</v>
      </c>
      <c r="M19" s="4">
        <f t="shared" si="3"/>
        <v>16.898</v>
      </c>
    </row>
    <row r="20" spans="3:13" ht="21" customHeight="1">
      <c r="C20" s="2">
        <f t="shared" si="1"/>
        <v>17</v>
      </c>
      <c r="D20" s="39">
        <f t="shared" si="2"/>
        <v>0.25700000000000145</v>
      </c>
      <c r="E20" s="40">
        <f t="shared" si="0"/>
        <v>17.155000000000001</v>
      </c>
      <c r="F20" s="7" t="s">
        <v>95</v>
      </c>
      <c r="G20" s="44" t="s">
        <v>72</v>
      </c>
      <c r="H20" s="7" t="s">
        <v>77</v>
      </c>
      <c r="I20" s="7" t="s">
        <v>85</v>
      </c>
      <c r="J20" s="7"/>
      <c r="K20" s="21"/>
      <c r="L20" s="21">
        <v>0.25700000000000001</v>
      </c>
      <c r="M20" s="4">
        <f t="shared" si="3"/>
        <v>17.155000000000001</v>
      </c>
    </row>
    <row r="21" spans="3:13" ht="21" customHeight="1">
      <c r="C21" s="2">
        <f t="shared" si="1"/>
        <v>18</v>
      </c>
      <c r="D21" s="39">
        <f t="shared" si="2"/>
        <v>0.7289999999999992</v>
      </c>
      <c r="E21" s="40">
        <f t="shared" si="0"/>
        <v>17.884</v>
      </c>
      <c r="F21" s="47" t="s">
        <v>57</v>
      </c>
      <c r="G21" s="44" t="s">
        <v>69</v>
      </c>
      <c r="H21" s="7" t="s">
        <v>77</v>
      </c>
      <c r="I21" s="7" t="s">
        <v>85</v>
      </c>
      <c r="J21" s="7"/>
      <c r="K21" s="21"/>
      <c r="L21" s="21">
        <v>0.72899999999999998</v>
      </c>
      <c r="M21" s="4">
        <f t="shared" si="3"/>
        <v>17.884</v>
      </c>
    </row>
    <row r="22" spans="3:13" ht="21" customHeight="1">
      <c r="C22" s="2">
        <f t="shared" si="1"/>
        <v>19</v>
      </c>
      <c r="D22" s="39">
        <f t="shared" si="2"/>
        <v>2.8000000000000007</v>
      </c>
      <c r="E22" s="40">
        <f t="shared" si="0"/>
        <v>20.684000000000001</v>
      </c>
      <c r="F22" s="7" t="s">
        <v>96</v>
      </c>
      <c r="G22" s="44" t="s">
        <v>72</v>
      </c>
      <c r="H22" s="7" t="s">
        <v>77</v>
      </c>
      <c r="I22" s="7" t="s">
        <v>85</v>
      </c>
      <c r="J22" s="7"/>
      <c r="K22" s="21"/>
      <c r="L22" s="21">
        <v>2.8</v>
      </c>
      <c r="M22" s="4">
        <f t="shared" si="3"/>
        <v>20.684000000000001</v>
      </c>
    </row>
    <row r="23" spans="3:13" ht="21" customHeight="1">
      <c r="C23" s="2">
        <f t="shared" si="1"/>
        <v>20</v>
      </c>
      <c r="D23" s="39">
        <f t="shared" si="2"/>
        <v>0.23499999999999943</v>
      </c>
      <c r="E23" s="40">
        <f t="shared" si="0"/>
        <v>20.919</v>
      </c>
      <c r="F23" s="7" t="s">
        <v>97</v>
      </c>
      <c r="G23" s="44" t="s">
        <v>69</v>
      </c>
      <c r="H23" s="7" t="s">
        <v>77</v>
      </c>
      <c r="I23" s="7" t="s">
        <v>85</v>
      </c>
      <c r="J23" s="7"/>
      <c r="K23" s="21"/>
      <c r="L23" s="21">
        <v>0.23499999999999999</v>
      </c>
      <c r="M23" s="4">
        <f t="shared" si="3"/>
        <v>20.919</v>
      </c>
    </row>
    <row r="24" spans="3:13" ht="21" customHeight="1">
      <c r="C24" s="2">
        <f t="shared" si="1"/>
        <v>21</v>
      </c>
      <c r="D24" s="39">
        <f t="shared" si="2"/>
        <v>2.1999999999999993</v>
      </c>
      <c r="E24" s="40">
        <f t="shared" si="0"/>
        <v>23.119</v>
      </c>
      <c r="F24" s="47" t="s">
        <v>157</v>
      </c>
      <c r="G24" s="44" t="s">
        <v>80</v>
      </c>
      <c r="H24" s="7" t="s">
        <v>77</v>
      </c>
      <c r="I24" s="47" t="s">
        <v>38</v>
      </c>
      <c r="J24" s="7"/>
      <c r="K24" s="21"/>
      <c r="L24" s="21">
        <v>2.2000000000000002</v>
      </c>
      <c r="M24" s="4">
        <f t="shared" si="3"/>
        <v>23.119</v>
      </c>
    </row>
    <row r="25" spans="3:13" ht="21" customHeight="1">
      <c r="C25" s="2">
        <f t="shared" si="1"/>
        <v>22</v>
      </c>
      <c r="D25" s="39">
        <f t="shared" si="2"/>
        <v>2.1999999999999993</v>
      </c>
      <c r="E25" s="40">
        <f t="shared" si="0"/>
        <v>25.318999999999999</v>
      </c>
      <c r="F25" s="47" t="s">
        <v>47</v>
      </c>
      <c r="G25" s="46" t="s">
        <v>76</v>
      </c>
      <c r="H25" s="7" t="s">
        <v>77</v>
      </c>
      <c r="I25" s="7" t="s">
        <v>98</v>
      </c>
      <c r="J25" s="7"/>
      <c r="K25" s="21"/>
      <c r="L25" s="21">
        <v>2.2000000000000002</v>
      </c>
      <c r="M25" s="4">
        <f t="shared" si="3"/>
        <v>25.318999999999999</v>
      </c>
    </row>
    <row r="26" spans="3:13" ht="21" customHeight="1">
      <c r="C26" s="2">
        <f t="shared" si="1"/>
        <v>23</v>
      </c>
      <c r="D26" s="39">
        <f t="shared" si="2"/>
        <v>7.0000000000000284E-2</v>
      </c>
      <c r="E26" s="40">
        <f t="shared" si="0"/>
        <v>25.388999999999999</v>
      </c>
      <c r="F26" s="47" t="s">
        <v>58</v>
      </c>
      <c r="G26" s="44" t="s">
        <v>80</v>
      </c>
      <c r="H26" s="7" t="s">
        <v>77</v>
      </c>
      <c r="I26" s="7" t="s">
        <v>85</v>
      </c>
      <c r="J26" s="7"/>
      <c r="K26" s="21"/>
      <c r="L26" s="21">
        <v>7.0000000000000007E-2</v>
      </c>
      <c r="M26" s="4">
        <f t="shared" si="3"/>
        <v>25.388999999999999</v>
      </c>
    </row>
    <row r="27" spans="3:13" ht="21" customHeight="1">
      <c r="C27" s="2">
        <f t="shared" si="1"/>
        <v>24</v>
      </c>
      <c r="D27" s="39">
        <f t="shared" ref="D27" si="4">E27-E26</f>
        <v>9.4000000000000021</v>
      </c>
      <c r="E27" s="40">
        <f t="shared" ref="E27" si="5">M27</f>
        <v>34.789000000000001</v>
      </c>
      <c r="F27" s="7" t="s">
        <v>99</v>
      </c>
      <c r="G27" s="46" t="s">
        <v>76</v>
      </c>
      <c r="H27" s="7" t="s">
        <v>77</v>
      </c>
      <c r="I27" s="7" t="s">
        <v>85</v>
      </c>
      <c r="J27" s="7"/>
      <c r="K27" s="21"/>
      <c r="L27" s="21">
        <v>9.4</v>
      </c>
      <c r="M27" s="4">
        <f t="shared" si="3"/>
        <v>34.789000000000001</v>
      </c>
    </row>
    <row r="28" spans="3:13" ht="21" customHeight="1">
      <c r="C28" s="2">
        <f t="shared" si="1"/>
        <v>25</v>
      </c>
      <c r="D28" s="39">
        <f t="shared" si="2"/>
        <v>2.6000000000000014</v>
      </c>
      <c r="E28" s="40">
        <f t="shared" si="0"/>
        <v>37.389000000000003</v>
      </c>
      <c r="F28" s="7" t="s">
        <v>100</v>
      </c>
      <c r="G28" s="44" t="s">
        <v>73</v>
      </c>
      <c r="H28" s="7" t="s">
        <v>77</v>
      </c>
      <c r="I28" s="7" t="s">
        <v>85</v>
      </c>
      <c r="J28" s="7"/>
      <c r="K28" s="21"/>
      <c r="L28" s="21">
        <v>2.6</v>
      </c>
      <c r="M28" s="4">
        <f t="shared" si="3"/>
        <v>37.389000000000003</v>
      </c>
    </row>
    <row r="29" spans="3:13" ht="21" customHeight="1">
      <c r="C29" s="2">
        <f t="shared" si="1"/>
        <v>26</v>
      </c>
      <c r="D29" s="39">
        <f t="shared" si="2"/>
        <v>0.43999999999999773</v>
      </c>
      <c r="E29" s="40">
        <f t="shared" si="0"/>
        <v>37.829000000000001</v>
      </c>
      <c r="F29" s="7" t="s">
        <v>101</v>
      </c>
      <c r="G29" s="46" t="s">
        <v>76</v>
      </c>
      <c r="H29" s="7" t="s">
        <v>77</v>
      </c>
      <c r="I29" s="7" t="s">
        <v>102</v>
      </c>
      <c r="J29" s="7"/>
      <c r="K29" s="21"/>
      <c r="L29" s="21">
        <v>0.44</v>
      </c>
      <c r="M29" s="4">
        <f t="shared" si="3"/>
        <v>37.829000000000001</v>
      </c>
    </row>
    <row r="30" spans="3:13" ht="21" customHeight="1">
      <c r="C30" s="2">
        <f t="shared" si="1"/>
        <v>27</v>
      </c>
      <c r="D30" s="39">
        <f t="shared" si="2"/>
        <v>0.14500000000000313</v>
      </c>
      <c r="E30" s="40">
        <f t="shared" si="0"/>
        <v>37.974000000000004</v>
      </c>
      <c r="F30" s="7" t="s">
        <v>103</v>
      </c>
      <c r="G30" s="44" t="s">
        <v>73</v>
      </c>
      <c r="H30" s="7" t="s">
        <v>77</v>
      </c>
      <c r="I30" s="7" t="s">
        <v>102</v>
      </c>
      <c r="J30" s="7"/>
      <c r="K30" s="21"/>
      <c r="L30" s="21">
        <v>0.14499999999999999</v>
      </c>
      <c r="M30" s="4">
        <f t="shared" si="3"/>
        <v>37.974000000000004</v>
      </c>
    </row>
    <row r="31" spans="3:13" ht="21" customHeight="1">
      <c r="C31" s="2">
        <f t="shared" si="1"/>
        <v>28</v>
      </c>
      <c r="D31" s="39">
        <f t="shared" si="2"/>
        <v>1.2000000000000028</v>
      </c>
      <c r="E31" s="40">
        <f t="shared" si="0"/>
        <v>39.174000000000007</v>
      </c>
      <c r="F31" s="7"/>
      <c r="G31" s="44" t="s">
        <v>73</v>
      </c>
      <c r="H31" s="7" t="s">
        <v>77</v>
      </c>
      <c r="I31" s="7" t="s">
        <v>102</v>
      </c>
      <c r="J31" s="7"/>
      <c r="K31" s="21"/>
      <c r="L31" s="21">
        <v>1.2</v>
      </c>
      <c r="M31" s="4">
        <f t="shared" si="3"/>
        <v>39.174000000000007</v>
      </c>
    </row>
    <row r="32" spans="3:13" ht="21" customHeight="1">
      <c r="C32" s="2">
        <f t="shared" si="1"/>
        <v>29</v>
      </c>
      <c r="D32" s="39">
        <f t="shared" si="2"/>
        <v>8.7000000000003297E-2</v>
      </c>
      <c r="E32" s="40">
        <f t="shared" si="0"/>
        <v>39.26100000000001</v>
      </c>
      <c r="F32" s="47" t="s">
        <v>143</v>
      </c>
      <c r="G32" s="44" t="s">
        <v>74</v>
      </c>
      <c r="H32" s="7" t="s">
        <v>77</v>
      </c>
      <c r="I32" s="7" t="s">
        <v>102</v>
      </c>
      <c r="J32" s="7"/>
      <c r="K32" s="21"/>
      <c r="L32" s="21">
        <v>8.6999999999999994E-2</v>
      </c>
      <c r="M32" s="4">
        <f t="shared" si="3"/>
        <v>39.26100000000001</v>
      </c>
    </row>
    <row r="33" spans="3:29" ht="21" customHeight="1">
      <c r="C33" s="2">
        <f t="shared" si="1"/>
        <v>30</v>
      </c>
      <c r="D33" s="39">
        <f t="shared" si="2"/>
        <v>2.3999999999999986</v>
      </c>
      <c r="E33" s="40">
        <f t="shared" si="0"/>
        <v>41.661000000000008</v>
      </c>
      <c r="F33" s="7" t="s">
        <v>104</v>
      </c>
      <c r="G33" s="46" t="s">
        <v>76</v>
      </c>
      <c r="H33" s="7" t="s">
        <v>77</v>
      </c>
      <c r="I33" s="7" t="s">
        <v>98</v>
      </c>
      <c r="J33" s="7"/>
      <c r="K33" s="21"/>
      <c r="L33" s="21">
        <v>2.4</v>
      </c>
      <c r="M33" s="4">
        <f t="shared" si="3"/>
        <v>41.661000000000008</v>
      </c>
    </row>
    <row r="34" spans="3:29" ht="21" customHeight="1">
      <c r="C34" s="2">
        <f t="shared" si="1"/>
        <v>31</v>
      </c>
      <c r="D34" s="39">
        <f t="shared" si="2"/>
        <v>0.23299999999999699</v>
      </c>
      <c r="E34" s="40">
        <f t="shared" si="0"/>
        <v>41.894000000000005</v>
      </c>
      <c r="F34" s="47" t="s">
        <v>48</v>
      </c>
      <c r="G34" s="44" t="s">
        <v>80</v>
      </c>
      <c r="H34" s="7" t="s">
        <v>77</v>
      </c>
      <c r="I34" s="7" t="s">
        <v>105</v>
      </c>
      <c r="J34" s="7"/>
      <c r="K34" s="21"/>
      <c r="L34" s="21">
        <v>0.23300000000000001</v>
      </c>
      <c r="M34" s="4">
        <f t="shared" si="3"/>
        <v>41.894000000000005</v>
      </c>
    </row>
    <row r="35" spans="3:29" ht="21" customHeight="1">
      <c r="C35" s="2">
        <f t="shared" si="1"/>
        <v>32</v>
      </c>
      <c r="D35" s="39">
        <f t="shared" si="2"/>
        <v>4.3999999999999986</v>
      </c>
      <c r="E35" s="40">
        <f t="shared" si="0"/>
        <v>46.294000000000004</v>
      </c>
      <c r="F35" s="47" t="s">
        <v>20</v>
      </c>
      <c r="G35" s="44" t="s">
        <v>72</v>
      </c>
      <c r="H35" s="7" t="s">
        <v>77</v>
      </c>
      <c r="I35" s="47" t="s">
        <v>17</v>
      </c>
      <c r="J35" s="7"/>
      <c r="K35" s="21"/>
      <c r="L35" s="21">
        <v>4.4000000000000004</v>
      </c>
      <c r="M35" s="4">
        <f t="shared" si="3"/>
        <v>46.294000000000004</v>
      </c>
    </row>
    <row r="36" spans="3:29" ht="21" customHeight="1">
      <c r="C36" s="2">
        <f t="shared" si="1"/>
        <v>33</v>
      </c>
      <c r="D36" s="39">
        <f t="shared" si="2"/>
        <v>0.21999999999999886</v>
      </c>
      <c r="E36" s="40">
        <f t="shared" si="0"/>
        <v>46.514000000000003</v>
      </c>
      <c r="F36" s="47" t="s">
        <v>21</v>
      </c>
      <c r="G36" s="44" t="s">
        <v>73</v>
      </c>
      <c r="H36" s="7"/>
      <c r="I36" s="47" t="s">
        <v>17</v>
      </c>
      <c r="J36" s="7"/>
      <c r="K36" s="21"/>
      <c r="L36" s="21">
        <v>0.22</v>
      </c>
      <c r="M36" s="4">
        <f t="shared" si="3"/>
        <v>46.514000000000003</v>
      </c>
    </row>
    <row r="37" spans="3:29" ht="21" customHeight="1">
      <c r="C37" s="2">
        <f t="shared" si="1"/>
        <v>34</v>
      </c>
      <c r="D37" s="39">
        <f t="shared" si="2"/>
        <v>0.32800000000000296</v>
      </c>
      <c r="E37" s="40">
        <f t="shared" si="0"/>
        <v>46.842000000000006</v>
      </c>
      <c r="F37" s="47" t="s">
        <v>22</v>
      </c>
      <c r="G37" s="44" t="s">
        <v>80</v>
      </c>
      <c r="H37" s="7" t="s">
        <v>77</v>
      </c>
      <c r="I37" s="7" t="s">
        <v>105</v>
      </c>
      <c r="J37" s="7"/>
      <c r="K37" s="21"/>
      <c r="L37" s="21">
        <v>0.32800000000000001</v>
      </c>
      <c r="M37" s="4">
        <f t="shared" si="3"/>
        <v>46.842000000000006</v>
      </c>
    </row>
    <row r="38" spans="3:29" ht="21" customHeight="1">
      <c r="C38" s="2">
        <f t="shared" si="1"/>
        <v>35</v>
      </c>
      <c r="D38" s="39">
        <f t="shared" si="2"/>
        <v>0.17000000000000171</v>
      </c>
      <c r="E38" s="40">
        <f t="shared" si="0"/>
        <v>47.012000000000008</v>
      </c>
      <c r="F38" s="47" t="s">
        <v>23</v>
      </c>
      <c r="G38" s="46" t="s">
        <v>76</v>
      </c>
      <c r="H38" s="7" t="s">
        <v>77</v>
      </c>
      <c r="I38" s="7" t="s">
        <v>105</v>
      </c>
      <c r="J38" s="7"/>
      <c r="K38" s="21"/>
      <c r="L38" s="21">
        <v>0.17</v>
      </c>
      <c r="M38" s="4">
        <f t="shared" si="3"/>
        <v>47.012000000000008</v>
      </c>
    </row>
    <row r="39" spans="3:29" ht="48.75" customHeight="1">
      <c r="C39" s="10">
        <f t="shared" si="1"/>
        <v>36</v>
      </c>
      <c r="D39" s="41">
        <f t="shared" ref="D39" si="6">E39-E38</f>
        <v>0.74000000000000199</v>
      </c>
      <c r="E39" s="38">
        <f t="shared" ref="E39" si="7">M39</f>
        <v>47.75200000000001</v>
      </c>
      <c r="F39" s="48" t="s">
        <v>106</v>
      </c>
      <c r="G39" s="43"/>
      <c r="H39" s="12"/>
      <c r="I39" s="49"/>
      <c r="J39" s="12"/>
      <c r="K39" s="21"/>
      <c r="L39" s="21">
        <v>0.74</v>
      </c>
      <c r="M39" s="4">
        <f t="shared" si="3"/>
        <v>47.75200000000001</v>
      </c>
      <c r="N39" s="4" t="str">
        <f>L111</f>
        <v xml:space="preserve">       1      48km         01/31 07:25               01/31 09:24        </v>
      </c>
    </row>
    <row r="40" spans="3:29" ht="21" customHeight="1">
      <c r="C40" s="2">
        <f t="shared" si="1"/>
        <v>37</v>
      </c>
      <c r="D40" s="39">
        <f t="shared" si="2"/>
        <v>0</v>
      </c>
      <c r="E40" s="40">
        <f t="shared" ref="E40:E55" si="8">M40</f>
        <v>47.75200000000001</v>
      </c>
      <c r="F40" s="47" t="s">
        <v>154</v>
      </c>
      <c r="G40" s="46" t="s">
        <v>76</v>
      </c>
      <c r="H40" s="7" t="s">
        <v>77</v>
      </c>
      <c r="I40" s="47" t="s">
        <v>2</v>
      </c>
      <c r="J40" s="44"/>
      <c r="K40" s="21"/>
      <c r="L40" s="21">
        <v>0</v>
      </c>
      <c r="M40" s="4">
        <f t="shared" si="3"/>
        <v>47.75200000000001</v>
      </c>
    </row>
    <row r="41" spans="3:29" ht="21" customHeight="1">
      <c r="C41" s="2">
        <f t="shared" si="1"/>
        <v>38</v>
      </c>
      <c r="D41" s="39">
        <f t="shared" si="2"/>
        <v>25.5</v>
      </c>
      <c r="E41" s="40">
        <f t="shared" si="8"/>
        <v>73.25200000000001</v>
      </c>
      <c r="F41" s="47" t="s">
        <v>25</v>
      </c>
      <c r="G41" s="44" t="s">
        <v>88</v>
      </c>
      <c r="H41" s="7"/>
      <c r="I41" s="47" t="s">
        <v>2</v>
      </c>
      <c r="J41" s="7"/>
      <c r="K41" s="21"/>
      <c r="L41" s="21">
        <v>25.5</v>
      </c>
      <c r="M41" s="4">
        <f t="shared" si="3"/>
        <v>73.25200000000001</v>
      </c>
    </row>
    <row r="42" spans="3:29" ht="21" customHeight="1">
      <c r="C42" s="2">
        <f t="shared" si="1"/>
        <v>39</v>
      </c>
      <c r="D42" s="39">
        <f t="shared" ref="D42" si="9">E42-E41</f>
        <v>0.94199999999999307</v>
      </c>
      <c r="E42" s="40">
        <f t="shared" si="8"/>
        <v>74.194000000000003</v>
      </c>
      <c r="F42" s="7" t="s">
        <v>107</v>
      </c>
      <c r="G42" s="44" t="s">
        <v>80</v>
      </c>
      <c r="H42" s="7" t="s">
        <v>89</v>
      </c>
      <c r="I42" s="7" t="s">
        <v>90</v>
      </c>
      <c r="J42" s="7"/>
      <c r="K42" s="21"/>
      <c r="L42" s="21">
        <v>0.94199999999999995</v>
      </c>
      <c r="M42" s="4">
        <f t="shared" si="3"/>
        <v>74.194000000000003</v>
      </c>
    </row>
    <row r="43" spans="3:29" ht="21" customHeight="1">
      <c r="C43" s="2">
        <f t="shared" si="1"/>
        <v>40</v>
      </c>
      <c r="D43" s="39">
        <f t="shared" si="2"/>
        <v>15.900000000000006</v>
      </c>
      <c r="E43" s="40">
        <f t="shared" si="8"/>
        <v>90.094000000000008</v>
      </c>
      <c r="F43" s="7" t="s">
        <v>108</v>
      </c>
      <c r="G43" s="44" t="s">
        <v>80</v>
      </c>
      <c r="H43" s="7" t="s">
        <v>77</v>
      </c>
      <c r="I43" s="47" t="s">
        <v>38</v>
      </c>
      <c r="J43" s="7"/>
      <c r="K43" s="21"/>
      <c r="L43" s="21">
        <v>15.9</v>
      </c>
      <c r="M43" s="4">
        <f t="shared" si="3"/>
        <v>90.094000000000008</v>
      </c>
    </row>
    <row r="44" spans="3:29" ht="21" customHeight="1">
      <c r="C44" s="2">
        <f t="shared" si="1"/>
        <v>41</v>
      </c>
      <c r="D44" s="39">
        <f t="shared" si="2"/>
        <v>0.10999999999999943</v>
      </c>
      <c r="E44" s="40">
        <f t="shared" si="8"/>
        <v>90.204000000000008</v>
      </c>
      <c r="F44" s="7"/>
      <c r="G44" s="44" t="s">
        <v>74</v>
      </c>
      <c r="H44" s="7"/>
      <c r="I44" s="7" t="s">
        <v>86</v>
      </c>
      <c r="J44" s="7"/>
      <c r="K44" s="21"/>
      <c r="L44" s="21">
        <v>0.11</v>
      </c>
      <c r="M44" s="4">
        <f t="shared" si="3"/>
        <v>90.204000000000008</v>
      </c>
    </row>
    <row r="45" spans="3:29" ht="21" customHeight="1">
      <c r="C45" s="2">
        <f t="shared" si="1"/>
        <v>42</v>
      </c>
      <c r="D45" s="39">
        <f t="shared" si="2"/>
        <v>1.5999999999999943</v>
      </c>
      <c r="E45" s="40">
        <f t="shared" si="8"/>
        <v>91.804000000000002</v>
      </c>
      <c r="F45" s="47" t="s">
        <v>155</v>
      </c>
      <c r="G45" s="44" t="s">
        <v>109</v>
      </c>
      <c r="H45" s="7" t="s">
        <v>77</v>
      </c>
      <c r="I45" s="7" t="s">
        <v>110</v>
      </c>
      <c r="J45" s="7"/>
      <c r="K45" s="27"/>
      <c r="L45" s="27">
        <v>1.6</v>
      </c>
      <c r="M45" s="4">
        <f t="shared" si="3"/>
        <v>91.804000000000002</v>
      </c>
      <c r="N45" s="25"/>
    </row>
    <row r="46" spans="3:29" ht="21" customHeight="1">
      <c r="C46" s="2">
        <f t="shared" si="1"/>
        <v>43</v>
      </c>
      <c r="D46" s="39">
        <f t="shared" si="2"/>
        <v>9.2000000000000028</v>
      </c>
      <c r="E46" s="40">
        <f t="shared" si="8"/>
        <v>101.004</v>
      </c>
      <c r="F46" s="50" t="s">
        <v>111</v>
      </c>
      <c r="G46" s="44" t="s">
        <v>88</v>
      </c>
      <c r="H46" s="50"/>
      <c r="I46" s="50" t="s">
        <v>110</v>
      </c>
      <c r="J46" s="50"/>
      <c r="K46" s="27"/>
      <c r="L46" s="27">
        <v>9.1999999999999993</v>
      </c>
      <c r="M46" s="4">
        <f t="shared" si="3"/>
        <v>101.004</v>
      </c>
      <c r="N46" s="25"/>
    </row>
    <row r="47" spans="3:29" ht="21" customHeight="1">
      <c r="C47" s="2">
        <f t="shared" si="1"/>
        <v>44</v>
      </c>
      <c r="D47" s="39">
        <f t="shared" si="2"/>
        <v>13</v>
      </c>
      <c r="E47" s="40">
        <f t="shared" si="8"/>
        <v>114.004</v>
      </c>
      <c r="F47" s="51" t="s">
        <v>59</v>
      </c>
      <c r="G47" s="44" t="s">
        <v>112</v>
      </c>
      <c r="H47" s="50" t="s">
        <v>77</v>
      </c>
      <c r="I47" s="50" t="s">
        <v>110</v>
      </c>
      <c r="J47" s="50"/>
      <c r="K47" s="27"/>
      <c r="L47" s="27">
        <v>13</v>
      </c>
      <c r="M47" s="4">
        <f t="shared" si="3"/>
        <v>114.004</v>
      </c>
      <c r="N47" s="25"/>
      <c r="O47" s="25"/>
      <c r="P47" s="25"/>
      <c r="Q47" s="25"/>
      <c r="R47" s="25"/>
      <c r="S47" s="25"/>
      <c r="T47" s="25"/>
      <c r="U47" s="25"/>
      <c r="V47" s="25"/>
      <c r="W47" s="25"/>
      <c r="X47" s="25"/>
      <c r="Y47" s="25"/>
      <c r="Z47" s="25"/>
      <c r="AA47" s="25"/>
      <c r="AB47" s="25"/>
      <c r="AC47" s="25"/>
    </row>
    <row r="48" spans="3:29" ht="21" customHeight="1">
      <c r="C48" s="2">
        <f t="shared" si="1"/>
        <v>45</v>
      </c>
      <c r="D48" s="39">
        <f t="shared" si="2"/>
        <v>1.2999999999999972</v>
      </c>
      <c r="E48" s="40">
        <f t="shared" si="8"/>
        <v>115.304</v>
      </c>
      <c r="F48" s="52" t="s">
        <v>60</v>
      </c>
      <c r="G48" s="44" t="s">
        <v>88</v>
      </c>
      <c r="H48" s="50"/>
      <c r="I48" s="50" t="s">
        <v>113</v>
      </c>
      <c r="J48" s="50"/>
      <c r="K48" s="27"/>
      <c r="L48" s="27">
        <v>1.3</v>
      </c>
      <c r="M48" s="4">
        <f t="shared" si="3"/>
        <v>115.304</v>
      </c>
      <c r="N48" s="25"/>
      <c r="O48" s="25"/>
      <c r="P48" s="25"/>
      <c r="Q48" s="25"/>
      <c r="R48" s="25"/>
      <c r="S48" s="25"/>
      <c r="T48" s="25"/>
      <c r="U48" s="25"/>
      <c r="V48" s="25"/>
      <c r="W48" s="25"/>
      <c r="X48" s="25"/>
      <c r="Y48" s="25"/>
      <c r="Z48" s="25"/>
      <c r="AA48" s="25"/>
      <c r="AB48" s="25"/>
      <c r="AC48" s="25"/>
    </row>
    <row r="49" spans="3:29" ht="21" customHeight="1">
      <c r="C49" s="2">
        <f t="shared" si="1"/>
        <v>46</v>
      </c>
      <c r="D49" s="39">
        <f t="shared" si="2"/>
        <v>0.79999999999999716</v>
      </c>
      <c r="E49" s="40">
        <f t="shared" si="8"/>
        <v>116.104</v>
      </c>
      <c r="F49" s="50" t="s">
        <v>114</v>
      </c>
      <c r="G49" s="44" t="s">
        <v>112</v>
      </c>
      <c r="H49" s="50"/>
      <c r="I49" s="50" t="s">
        <v>113</v>
      </c>
      <c r="J49" s="50"/>
      <c r="K49" s="27"/>
      <c r="L49" s="27">
        <v>0.8</v>
      </c>
      <c r="M49" s="4">
        <f t="shared" si="3"/>
        <v>116.104</v>
      </c>
      <c r="N49" s="25"/>
      <c r="O49" s="25"/>
      <c r="P49" s="25"/>
      <c r="Q49" s="25"/>
      <c r="R49" s="25"/>
      <c r="S49" s="25"/>
      <c r="T49" s="25"/>
      <c r="U49" s="25"/>
      <c r="V49" s="25"/>
      <c r="W49" s="25"/>
      <c r="X49" s="25"/>
      <c r="Y49" s="25"/>
      <c r="Z49" s="25"/>
      <c r="AA49" s="25"/>
      <c r="AB49" s="25"/>
      <c r="AC49" s="25"/>
    </row>
    <row r="50" spans="3:29" ht="21" customHeight="1">
      <c r="C50" s="2">
        <f t="shared" si="1"/>
        <v>47</v>
      </c>
      <c r="D50" s="39">
        <f t="shared" si="2"/>
        <v>1.9000000000000057</v>
      </c>
      <c r="E50" s="40">
        <f t="shared" si="8"/>
        <v>118.004</v>
      </c>
      <c r="F50" s="50" t="s">
        <v>115</v>
      </c>
      <c r="G50" s="44" t="s">
        <v>112</v>
      </c>
      <c r="H50" s="50"/>
      <c r="I50" s="50" t="s">
        <v>113</v>
      </c>
      <c r="J50" s="50"/>
      <c r="K50" s="27"/>
      <c r="L50" s="27">
        <v>1.9</v>
      </c>
      <c r="M50" s="4">
        <f t="shared" si="3"/>
        <v>118.004</v>
      </c>
      <c r="N50" s="25"/>
      <c r="O50" s="25"/>
      <c r="P50" s="25"/>
      <c r="Q50" s="25"/>
      <c r="R50" s="25"/>
      <c r="S50" s="25"/>
      <c r="T50" s="25"/>
      <c r="U50" s="25"/>
      <c r="V50" s="25"/>
      <c r="W50" s="25"/>
      <c r="X50" s="25"/>
      <c r="Y50" s="25"/>
      <c r="Z50" s="25"/>
      <c r="AA50" s="25"/>
      <c r="AB50" s="25"/>
      <c r="AC50" s="25"/>
    </row>
    <row r="51" spans="3:29" ht="21" customHeight="1">
      <c r="C51" s="2">
        <f t="shared" si="1"/>
        <v>48</v>
      </c>
      <c r="D51" s="39">
        <f t="shared" si="2"/>
        <v>5.0999999999999943</v>
      </c>
      <c r="E51" s="40">
        <f t="shared" si="8"/>
        <v>123.104</v>
      </c>
      <c r="F51" s="51" t="s">
        <v>62</v>
      </c>
      <c r="G51" s="44" t="s">
        <v>112</v>
      </c>
      <c r="H51" s="50" t="s">
        <v>77</v>
      </c>
      <c r="I51" s="50" t="s">
        <v>116</v>
      </c>
      <c r="J51" s="50"/>
      <c r="K51" s="27"/>
      <c r="L51" s="27">
        <v>5.0999999999999996</v>
      </c>
      <c r="M51" s="4">
        <f t="shared" si="3"/>
        <v>123.104</v>
      </c>
      <c r="N51" s="25"/>
      <c r="O51" s="25"/>
      <c r="P51" s="25"/>
      <c r="Q51" s="25"/>
      <c r="R51" s="25"/>
      <c r="S51" s="25"/>
      <c r="T51" s="25"/>
      <c r="U51" s="25"/>
      <c r="V51" s="25"/>
      <c r="W51" s="25"/>
      <c r="X51" s="25"/>
      <c r="Y51" s="25"/>
      <c r="Z51" s="25"/>
      <c r="AA51" s="25"/>
      <c r="AB51" s="25"/>
      <c r="AC51" s="25"/>
    </row>
    <row r="52" spans="3:29" ht="21" customHeight="1">
      <c r="C52" s="2">
        <f t="shared" si="1"/>
        <v>49</v>
      </c>
      <c r="D52" s="39">
        <f t="shared" si="2"/>
        <v>13.700000000000003</v>
      </c>
      <c r="E52" s="40">
        <f t="shared" si="8"/>
        <v>136.804</v>
      </c>
      <c r="F52" s="51" t="s">
        <v>61</v>
      </c>
      <c r="G52" s="44" t="s">
        <v>112</v>
      </c>
      <c r="H52" s="50"/>
      <c r="I52" s="51" t="s">
        <v>27</v>
      </c>
      <c r="J52" s="50"/>
      <c r="K52" s="27"/>
      <c r="L52" s="27">
        <v>13.7</v>
      </c>
      <c r="M52" s="4">
        <f t="shared" si="3"/>
        <v>136.804</v>
      </c>
      <c r="N52" s="25"/>
    </row>
    <row r="53" spans="3:29" ht="21" customHeight="1">
      <c r="C53" s="2">
        <f t="shared" si="1"/>
        <v>50</v>
      </c>
      <c r="D53" s="39">
        <f t="shared" si="2"/>
        <v>2.8000000000000114</v>
      </c>
      <c r="E53" s="40">
        <f t="shared" si="8"/>
        <v>139.60400000000001</v>
      </c>
      <c r="F53" s="63" t="s">
        <v>149</v>
      </c>
      <c r="G53" s="44" t="s">
        <v>117</v>
      </c>
      <c r="H53" s="45"/>
      <c r="I53" s="51" t="s">
        <v>27</v>
      </c>
      <c r="J53" s="45"/>
      <c r="K53" s="27"/>
      <c r="L53" s="27">
        <v>2.8</v>
      </c>
      <c r="M53" s="4">
        <f t="shared" si="3"/>
        <v>139.60400000000001</v>
      </c>
      <c r="N53" s="25"/>
    </row>
    <row r="54" spans="3:29" ht="21" customHeight="1">
      <c r="C54" s="2">
        <f t="shared" si="1"/>
        <v>51</v>
      </c>
      <c r="D54" s="39">
        <f t="shared" si="2"/>
        <v>1</v>
      </c>
      <c r="E54" s="40">
        <f t="shared" si="8"/>
        <v>140.60400000000001</v>
      </c>
      <c r="F54" s="53" t="s">
        <v>28</v>
      </c>
      <c r="G54" s="44" t="s">
        <v>73</v>
      </c>
      <c r="H54" s="45"/>
      <c r="I54" s="51" t="s">
        <v>27</v>
      </c>
      <c r="J54" s="45"/>
      <c r="K54" s="27"/>
      <c r="L54" s="27">
        <v>1</v>
      </c>
      <c r="M54" s="4">
        <f t="shared" si="3"/>
        <v>140.60400000000001</v>
      </c>
      <c r="N54" s="25"/>
    </row>
    <row r="55" spans="3:29" s="25" customFormat="1" ht="21" customHeight="1">
      <c r="C55" s="3">
        <f t="shared" si="1"/>
        <v>52</v>
      </c>
      <c r="D55" s="39">
        <f t="shared" si="2"/>
        <v>11.199999999999989</v>
      </c>
      <c r="E55" s="40">
        <f t="shared" si="8"/>
        <v>151.804</v>
      </c>
      <c r="F55" s="53" t="s">
        <v>30</v>
      </c>
      <c r="G55" s="44" t="s">
        <v>73</v>
      </c>
      <c r="H55" s="45" t="s">
        <v>77</v>
      </c>
      <c r="I55" s="54" t="s">
        <v>29</v>
      </c>
      <c r="J55" s="45"/>
      <c r="K55" s="27"/>
      <c r="L55" s="27">
        <v>11.2</v>
      </c>
      <c r="M55" s="4">
        <f t="shared" si="3"/>
        <v>151.804</v>
      </c>
      <c r="N55" s="28"/>
    </row>
    <row r="56" spans="3:29" ht="50.25" customHeight="1">
      <c r="C56" s="10">
        <f t="shared" si="1"/>
        <v>53</v>
      </c>
      <c r="D56" s="64">
        <f t="shared" si="2"/>
        <v>5.0000000000011369E-2</v>
      </c>
      <c r="E56" s="38">
        <f t="shared" ref="E56" si="10">M56</f>
        <v>151.85400000000001</v>
      </c>
      <c r="F56" s="49" t="s">
        <v>148</v>
      </c>
      <c r="G56" s="55" t="s">
        <v>31</v>
      </c>
      <c r="H56" s="43"/>
      <c r="I56" s="56" t="s">
        <v>29</v>
      </c>
      <c r="J56" s="43"/>
      <c r="K56" s="21"/>
      <c r="L56" s="21">
        <v>0.05</v>
      </c>
      <c r="M56" s="4">
        <f t="shared" si="3"/>
        <v>151.85400000000001</v>
      </c>
      <c r="N56" s="4" t="str">
        <f>L113</f>
        <v xml:space="preserve">       2     152km         01/31 10:28               01/31 16:08        </v>
      </c>
      <c r="O56" s="25"/>
      <c r="P56" s="25"/>
      <c r="Q56" s="25"/>
      <c r="R56" s="25"/>
      <c r="S56" s="25"/>
      <c r="T56" s="25"/>
      <c r="U56" s="25"/>
      <c r="V56" s="25"/>
      <c r="W56" s="25"/>
      <c r="X56" s="25"/>
      <c r="Y56" s="25"/>
      <c r="Z56" s="25"/>
      <c r="AA56" s="25"/>
      <c r="AB56" s="25"/>
      <c r="AC56" s="25"/>
    </row>
    <row r="57" spans="3:29" ht="21" customHeight="1">
      <c r="C57" s="2">
        <f t="shared" si="1"/>
        <v>54</v>
      </c>
      <c r="D57" s="65">
        <f t="shared" si="2"/>
        <v>5.0000000000011369E-2</v>
      </c>
      <c r="E57" s="40">
        <f t="shared" ref="E57:E64" si="11">M57</f>
        <v>151.90400000000002</v>
      </c>
      <c r="F57" s="63" t="s">
        <v>146</v>
      </c>
      <c r="G57" s="44" t="s">
        <v>117</v>
      </c>
      <c r="H57" s="7" t="s">
        <v>77</v>
      </c>
      <c r="I57" s="51" t="s">
        <v>27</v>
      </c>
      <c r="J57" s="7"/>
      <c r="K57" s="21"/>
      <c r="L57" s="21">
        <v>0.05</v>
      </c>
      <c r="M57" s="4">
        <f t="shared" si="3"/>
        <v>151.90400000000002</v>
      </c>
      <c r="O57" s="25"/>
      <c r="P57" s="25"/>
      <c r="Q57" s="25"/>
      <c r="R57" s="25"/>
      <c r="S57" s="25"/>
      <c r="T57" s="25"/>
      <c r="U57" s="25"/>
      <c r="V57" s="25"/>
      <c r="W57" s="25"/>
      <c r="X57" s="25"/>
      <c r="Y57" s="25"/>
      <c r="Z57" s="25"/>
      <c r="AA57" s="25"/>
      <c r="AB57" s="25"/>
      <c r="AC57" s="25"/>
    </row>
    <row r="58" spans="3:29" ht="21" customHeight="1">
      <c r="C58" s="2">
        <f t="shared" si="1"/>
        <v>55</v>
      </c>
      <c r="D58" s="39">
        <f t="shared" si="2"/>
        <v>11.199999999999989</v>
      </c>
      <c r="E58" s="40">
        <f t="shared" si="11"/>
        <v>163.10400000000001</v>
      </c>
      <c r="F58" s="53" t="s">
        <v>28</v>
      </c>
      <c r="G58" s="44" t="s">
        <v>117</v>
      </c>
      <c r="H58" s="45"/>
      <c r="I58" s="47" t="s">
        <v>27</v>
      </c>
      <c r="J58" s="45"/>
      <c r="K58" s="21"/>
      <c r="L58" s="21">
        <v>11.2</v>
      </c>
      <c r="M58" s="4">
        <f t="shared" si="3"/>
        <v>163.10400000000001</v>
      </c>
      <c r="O58" s="25"/>
      <c r="P58" s="25"/>
      <c r="Q58" s="25"/>
      <c r="R58" s="25"/>
      <c r="S58" s="25"/>
      <c r="T58" s="25"/>
      <c r="U58" s="25"/>
      <c r="V58" s="25"/>
      <c r="W58" s="25"/>
      <c r="X58" s="25"/>
      <c r="Y58" s="25"/>
      <c r="Z58" s="25"/>
      <c r="AA58" s="25"/>
      <c r="AB58" s="25"/>
      <c r="AC58" s="25"/>
    </row>
    <row r="59" spans="3:29" ht="21" customHeight="1">
      <c r="C59" s="2">
        <f t="shared" si="1"/>
        <v>56</v>
      </c>
      <c r="D59" s="39">
        <f t="shared" si="2"/>
        <v>1</v>
      </c>
      <c r="E59" s="40">
        <f t="shared" si="11"/>
        <v>164.10400000000001</v>
      </c>
      <c r="F59" s="63" t="s">
        <v>147</v>
      </c>
      <c r="G59" s="44" t="s">
        <v>73</v>
      </c>
      <c r="H59" s="45"/>
      <c r="I59" s="47" t="s">
        <v>32</v>
      </c>
      <c r="J59" s="45"/>
      <c r="K59" s="21"/>
      <c r="L59" s="21">
        <v>1</v>
      </c>
      <c r="M59" s="4">
        <f t="shared" si="3"/>
        <v>164.10400000000001</v>
      </c>
      <c r="O59" s="25"/>
      <c r="P59" s="25"/>
      <c r="Q59" s="25"/>
      <c r="R59" s="25"/>
      <c r="S59" s="25"/>
      <c r="T59" s="25"/>
      <c r="U59" s="25"/>
      <c r="V59" s="25"/>
      <c r="W59" s="25"/>
      <c r="X59" s="25"/>
      <c r="Y59" s="25"/>
      <c r="Z59" s="25"/>
      <c r="AA59" s="25"/>
      <c r="AB59" s="25"/>
      <c r="AC59" s="25"/>
    </row>
    <row r="60" spans="3:29" ht="21" customHeight="1">
      <c r="C60" s="2">
        <f t="shared" si="1"/>
        <v>57</v>
      </c>
      <c r="D60" s="39">
        <f t="shared" si="2"/>
        <v>24.599999999999994</v>
      </c>
      <c r="E60" s="40">
        <f t="shared" si="11"/>
        <v>188.70400000000001</v>
      </c>
      <c r="F60" s="47" t="s">
        <v>34</v>
      </c>
      <c r="G60" s="57" t="s">
        <v>33</v>
      </c>
      <c r="H60" s="7" t="s">
        <v>77</v>
      </c>
      <c r="I60" s="47" t="s">
        <v>29</v>
      </c>
      <c r="J60" s="45"/>
      <c r="K60" s="21"/>
      <c r="L60" s="21">
        <v>24.6</v>
      </c>
      <c r="M60" s="4">
        <f t="shared" si="3"/>
        <v>188.70400000000001</v>
      </c>
      <c r="O60" s="25"/>
      <c r="P60" s="25"/>
      <c r="Q60" s="25"/>
      <c r="R60" s="25"/>
      <c r="S60" s="25"/>
      <c r="T60" s="25"/>
      <c r="U60" s="25"/>
      <c r="V60" s="25"/>
      <c r="W60" s="25"/>
      <c r="X60" s="25"/>
      <c r="Y60" s="25"/>
      <c r="Z60" s="25"/>
      <c r="AA60" s="25"/>
      <c r="AB60" s="25"/>
      <c r="AC60" s="25"/>
    </row>
    <row r="61" spans="3:29" ht="21" customHeight="1">
      <c r="C61" s="2">
        <f t="shared" si="1"/>
        <v>58</v>
      </c>
      <c r="D61" s="39">
        <f t="shared" si="2"/>
        <v>13</v>
      </c>
      <c r="E61" s="40">
        <f t="shared" si="11"/>
        <v>201.70400000000001</v>
      </c>
      <c r="F61" s="47" t="s">
        <v>36</v>
      </c>
      <c r="G61" s="57" t="s">
        <v>35</v>
      </c>
      <c r="H61" s="7" t="s">
        <v>77</v>
      </c>
      <c r="I61" s="47" t="s">
        <v>29</v>
      </c>
      <c r="J61" s="45"/>
      <c r="K61" s="21"/>
      <c r="L61" s="21">
        <v>13</v>
      </c>
      <c r="M61" s="4">
        <f t="shared" si="3"/>
        <v>201.70400000000001</v>
      </c>
      <c r="O61" s="25"/>
      <c r="P61" s="25"/>
      <c r="Q61" s="25"/>
      <c r="R61" s="25"/>
      <c r="S61" s="25"/>
      <c r="T61" s="25"/>
      <c r="U61" s="25"/>
      <c r="V61" s="25"/>
      <c r="W61" s="25"/>
      <c r="X61" s="25"/>
      <c r="Y61" s="25"/>
      <c r="Z61" s="25"/>
      <c r="AA61" s="25"/>
      <c r="AB61" s="25"/>
      <c r="AC61" s="25"/>
    </row>
    <row r="62" spans="3:29" ht="21" customHeight="1">
      <c r="C62" s="2">
        <f t="shared" si="1"/>
        <v>59</v>
      </c>
      <c r="D62" s="39">
        <f t="shared" ref="D62" si="12">E62-E61</f>
        <v>9.1999999999999886</v>
      </c>
      <c r="E62" s="40">
        <f t="shared" si="11"/>
        <v>210.904</v>
      </c>
      <c r="F62" s="51" t="s">
        <v>37</v>
      </c>
      <c r="G62" s="44" t="s">
        <v>118</v>
      </c>
      <c r="H62" s="7" t="s">
        <v>77</v>
      </c>
      <c r="I62" s="44" t="s">
        <v>119</v>
      </c>
      <c r="J62" s="45"/>
      <c r="K62" s="21"/>
      <c r="L62" s="4">
        <v>9.1999999999999993</v>
      </c>
      <c r="M62" s="4">
        <f t="shared" si="3"/>
        <v>210.904</v>
      </c>
      <c r="O62" s="25"/>
      <c r="P62" s="25"/>
      <c r="Q62" s="25"/>
      <c r="R62" s="25"/>
      <c r="S62" s="25"/>
      <c r="T62" s="25"/>
      <c r="U62" s="25"/>
      <c r="V62" s="25"/>
      <c r="W62" s="25"/>
      <c r="X62" s="25"/>
      <c r="Y62" s="25"/>
      <c r="Z62" s="25"/>
      <c r="AA62" s="25"/>
      <c r="AB62" s="25"/>
      <c r="AC62" s="25"/>
    </row>
    <row r="63" spans="3:29" ht="21" customHeight="1">
      <c r="C63" s="2">
        <f t="shared" si="1"/>
        <v>60</v>
      </c>
      <c r="D63" s="39">
        <f t="shared" ref="D63:D85" si="13">E63-E62</f>
        <v>1.5999999999999943</v>
      </c>
      <c r="E63" s="40">
        <f t="shared" si="11"/>
        <v>212.50399999999999</v>
      </c>
      <c r="F63" s="47" t="s">
        <v>39</v>
      </c>
      <c r="G63" s="44" t="s">
        <v>73</v>
      </c>
      <c r="H63" s="7"/>
      <c r="I63" s="44" t="s">
        <v>85</v>
      </c>
      <c r="J63" s="45"/>
      <c r="K63" s="21"/>
      <c r="L63" s="4">
        <v>1.6</v>
      </c>
      <c r="M63" s="4">
        <f t="shared" si="3"/>
        <v>212.50399999999999</v>
      </c>
      <c r="O63" s="25"/>
      <c r="P63" s="25"/>
      <c r="Q63" s="25"/>
      <c r="R63" s="25"/>
      <c r="S63" s="25"/>
      <c r="T63" s="25"/>
      <c r="U63" s="25"/>
      <c r="V63" s="25"/>
      <c r="W63" s="25"/>
      <c r="X63" s="25"/>
      <c r="Y63" s="25"/>
      <c r="Z63" s="25"/>
      <c r="AA63" s="25"/>
      <c r="AB63" s="25"/>
      <c r="AC63" s="25"/>
    </row>
    <row r="64" spans="3:29" ht="21" customHeight="1">
      <c r="C64" s="2">
        <f t="shared" si="1"/>
        <v>61</v>
      </c>
      <c r="D64" s="39">
        <f t="shared" si="13"/>
        <v>0.11000000000001364</v>
      </c>
      <c r="E64" s="40">
        <f t="shared" si="11"/>
        <v>212.614</v>
      </c>
      <c r="F64" s="7" t="s">
        <v>108</v>
      </c>
      <c r="G64" s="46" t="s">
        <v>118</v>
      </c>
      <c r="H64" s="7" t="s">
        <v>77</v>
      </c>
      <c r="I64" s="44" t="s">
        <v>119</v>
      </c>
      <c r="J64" s="45"/>
      <c r="K64" s="21"/>
      <c r="L64" s="4">
        <v>0.11</v>
      </c>
      <c r="M64" s="4">
        <f t="shared" si="3"/>
        <v>212.614</v>
      </c>
      <c r="O64" s="25"/>
      <c r="P64" s="25"/>
      <c r="Q64" s="25"/>
      <c r="R64" s="25"/>
      <c r="S64" s="25"/>
      <c r="T64" s="25"/>
      <c r="U64" s="25"/>
      <c r="V64" s="25"/>
      <c r="W64" s="25"/>
      <c r="X64" s="25"/>
      <c r="Y64" s="25"/>
      <c r="Z64" s="25"/>
      <c r="AA64" s="25"/>
      <c r="AB64" s="25"/>
      <c r="AC64" s="25"/>
    </row>
    <row r="65" spans="3:29" ht="21" customHeight="1">
      <c r="C65" s="2">
        <f t="shared" si="1"/>
        <v>62</v>
      </c>
      <c r="D65" s="39">
        <f t="shared" si="13"/>
        <v>15.900000000000006</v>
      </c>
      <c r="E65" s="40">
        <f t="shared" ref="E65:E86" si="14">M65</f>
        <v>228.51400000000001</v>
      </c>
      <c r="F65" s="47" t="s">
        <v>26</v>
      </c>
      <c r="G65" s="44" t="s">
        <v>118</v>
      </c>
      <c r="H65" s="7" t="s">
        <v>77</v>
      </c>
      <c r="I65" s="53" t="s">
        <v>2</v>
      </c>
      <c r="J65" s="45"/>
      <c r="K65" s="21"/>
      <c r="L65" s="21">
        <v>15.9</v>
      </c>
      <c r="M65" s="4">
        <f t="shared" ref="M65:M98" si="15">M64+L65</f>
        <v>228.51400000000001</v>
      </c>
      <c r="O65" s="25"/>
      <c r="P65" s="25"/>
      <c r="Q65" s="25"/>
      <c r="R65" s="25"/>
      <c r="S65" s="25"/>
      <c r="T65" s="25"/>
      <c r="U65" s="25"/>
      <c r="V65" s="25"/>
      <c r="W65" s="25"/>
      <c r="X65" s="25"/>
      <c r="Y65" s="25"/>
      <c r="Z65" s="25"/>
      <c r="AA65" s="25"/>
      <c r="AB65" s="25"/>
      <c r="AC65" s="25"/>
    </row>
    <row r="66" spans="3:29" ht="21" customHeight="1">
      <c r="C66" s="2">
        <f t="shared" si="1"/>
        <v>63</v>
      </c>
      <c r="D66" s="39">
        <f t="shared" si="13"/>
        <v>26.5</v>
      </c>
      <c r="E66" s="40">
        <f t="shared" si="14"/>
        <v>255.01400000000001</v>
      </c>
      <c r="F66" s="53" t="s">
        <v>24</v>
      </c>
      <c r="G66" s="44" t="s">
        <v>80</v>
      </c>
      <c r="H66" s="7" t="s">
        <v>77</v>
      </c>
      <c r="I66" s="47" t="s">
        <v>2</v>
      </c>
      <c r="J66" s="44"/>
      <c r="K66" s="21"/>
      <c r="L66" s="21">
        <v>26.5</v>
      </c>
      <c r="M66" s="4">
        <f t="shared" si="15"/>
        <v>255.01400000000001</v>
      </c>
      <c r="O66" s="25"/>
      <c r="P66" s="25"/>
      <c r="Q66" s="25"/>
      <c r="R66" s="25"/>
      <c r="S66" s="25"/>
      <c r="T66" s="25"/>
      <c r="U66" s="25"/>
      <c r="V66" s="25"/>
      <c r="W66" s="25"/>
      <c r="X66" s="25"/>
      <c r="Y66" s="25"/>
      <c r="Z66" s="25"/>
      <c r="AA66" s="25"/>
      <c r="AB66" s="25"/>
      <c r="AC66" s="25"/>
    </row>
    <row r="67" spans="3:29" ht="51" customHeight="1">
      <c r="C67" s="10">
        <f t="shared" ref="C67:C98" si="16">C66+1</f>
        <v>64</v>
      </c>
      <c r="D67" s="41">
        <f t="shared" ref="D67" si="17">E67-E66</f>
        <v>0</v>
      </c>
      <c r="E67" s="38">
        <f t="shared" ref="E67" si="18">M67</f>
        <v>255.01400000000001</v>
      </c>
      <c r="F67" s="48" t="s">
        <v>120</v>
      </c>
      <c r="G67" s="43"/>
      <c r="H67" s="43"/>
      <c r="I67" s="49"/>
      <c r="J67" s="43"/>
      <c r="K67" s="21"/>
      <c r="L67" s="21">
        <v>0</v>
      </c>
      <c r="M67" s="4">
        <f t="shared" si="15"/>
        <v>255.01400000000001</v>
      </c>
      <c r="N67" s="4" t="str">
        <f>L115</f>
        <v xml:space="preserve">       3     255km         01/31 13:36               01/31 23:00        </v>
      </c>
      <c r="O67" s="25"/>
      <c r="P67" s="25"/>
      <c r="Q67" s="25"/>
      <c r="R67" s="25"/>
      <c r="S67" s="25"/>
      <c r="T67" s="25"/>
      <c r="U67" s="25"/>
      <c r="V67" s="25"/>
      <c r="W67" s="25"/>
      <c r="X67" s="25"/>
      <c r="Y67" s="25"/>
      <c r="Z67" s="25"/>
      <c r="AA67" s="25"/>
      <c r="AB67" s="25"/>
      <c r="AC67" s="25"/>
    </row>
    <row r="68" spans="3:29" ht="21" customHeight="1">
      <c r="C68" s="2">
        <f t="shared" si="1"/>
        <v>65</v>
      </c>
      <c r="D68" s="39">
        <f t="shared" si="13"/>
        <v>0.69999999999998863</v>
      </c>
      <c r="E68" s="40">
        <f t="shared" si="14"/>
        <v>255.714</v>
      </c>
      <c r="F68" s="47" t="s">
        <v>23</v>
      </c>
      <c r="G68" s="44" t="s">
        <v>109</v>
      </c>
      <c r="H68" s="7" t="s">
        <v>77</v>
      </c>
      <c r="I68" s="7" t="s">
        <v>105</v>
      </c>
      <c r="J68" s="44"/>
      <c r="K68" s="21"/>
      <c r="L68" s="21">
        <v>0.7</v>
      </c>
      <c r="M68" s="4">
        <f t="shared" si="15"/>
        <v>255.714</v>
      </c>
      <c r="O68" s="25"/>
      <c r="P68" s="25"/>
      <c r="Q68" s="25"/>
      <c r="R68" s="25"/>
      <c r="S68" s="25"/>
      <c r="T68" s="25"/>
      <c r="U68" s="25"/>
      <c r="V68" s="25"/>
      <c r="W68" s="25"/>
      <c r="X68" s="25"/>
      <c r="Y68" s="25"/>
      <c r="Z68" s="25"/>
      <c r="AA68" s="25"/>
      <c r="AB68" s="25"/>
      <c r="AC68" s="25"/>
    </row>
    <row r="69" spans="3:29" ht="21" customHeight="1">
      <c r="C69" s="2">
        <f t="shared" si="16"/>
        <v>66</v>
      </c>
      <c r="D69" s="39">
        <f t="shared" si="13"/>
        <v>0.16999999999998749</v>
      </c>
      <c r="E69" s="40">
        <f t="shared" si="14"/>
        <v>255.88399999999999</v>
      </c>
      <c r="F69" s="47" t="s">
        <v>22</v>
      </c>
      <c r="G69" s="44" t="s">
        <v>118</v>
      </c>
      <c r="H69" s="7" t="s">
        <v>77</v>
      </c>
      <c r="I69" s="53" t="s">
        <v>17</v>
      </c>
      <c r="J69" s="44"/>
      <c r="K69" s="21"/>
      <c r="L69" s="21">
        <v>0.17</v>
      </c>
      <c r="M69" s="4">
        <f t="shared" si="15"/>
        <v>255.88399999999999</v>
      </c>
      <c r="O69" s="25"/>
      <c r="P69" s="25"/>
      <c r="Q69" s="25"/>
      <c r="R69" s="25"/>
      <c r="S69" s="25"/>
      <c r="T69" s="25"/>
      <c r="U69" s="25"/>
      <c r="V69" s="25"/>
      <c r="W69" s="25"/>
      <c r="X69" s="25"/>
      <c r="Y69" s="25"/>
      <c r="Z69" s="25"/>
      <c r="AA69" s="25"/>
      <c r="AB69" s="25"/>
      <c r="AC69" s="25"/>
    </row>
    <row r="70" spans="3:29" ht="21" customHeight="1">
      <c r="C70" s="2">
        <f t="shared" si="16"/>
        <v>67</v>
      </c>
      <c r="D70" s="39">
        <f t="shared" si="13"/>
        <v>0.32800000000000296</v>
      </c>
      <c r="E70" s="40">
        <f t="shared" si="14"/>
        <v>256.21199999999999</v>
      </c>
      <c r="F70" s="53" t="s">
        <v>40</v>
      </c>
      <c r="G70" s="44" t="s">
        <v>117</v>
      </c>
      <c r="H70" s="44"/>
      <c r="I70" s="53" t="s">
        <v>17</v>
      </c>
      <c r="J70" s="44"/>
      <c r="K70" s="21"/>
      <c r="L70" s="21">
        <v>0.32800000000000001</v>
      </c>
      <c r="M70" s="4">
        <f t="shared" si="15"/>
        <v>256.21199999999999</v>
      </c>
      <c r="O70" s="25"/>
      <c r="P70" s="25"/>
      <c r="Q70" s="25"/>
      <c r="R70" s="25"/>
      <c r="S70" s="25"/>
      <c r="T70" s="25"/>
      <c r="U70" s="25"/>
      <c r="V70" s="25"/>
      <c r="W70" s="25"/>
      <c r="X70" s="25"/>
      <c r="Y70" s="25"/>
      <c r="Z70" s="25"/>
      <c r="AA70" s="25"/>
      <c r="AB70" s="25"/>
      <c r="AC70" s="25"/>
    </row>
    <row r="71" spans="3:29" ht="21" customHeight="1">
      <c r="C71" s="2">
        <f t="shared" si="16"/>
        <v>68</v>
      </c>
      <c r="D71" s="39">
        <f t="shared" si="13"/>
        <v>0.22000000000002728</v>
      </c>
      <c r="E71" s="40">
        <f t="shared" si="14"/>
        <v>256.43200000000002</v>
      </c>
      <c r="F71" s="47" t="s">
        <v>20</v>
      </c>
      <c r="G71" s="53" t="s">
        <v>41</v>
      </c>
      <c r="H71" s="7" t="s">
        <v>77</v>
      </c>
      <c r="I71" s="53" t="s">
        <v>42</v>
      </c>
      <c r="J71" s="44"/>
      <c r="K71" s="21"/>
      <c r="L71" s="21">
        <v>0.22</v>
      </c>
      <c r="M71" s="4">
        <f t="shared" si="15"/>
        <v>256.43200000000002</v>
      </c>
    </row>
    <row r="72" spans="3:29" ht="21" customHeight="1">
      <c r="C72" s="2">
        <f t="shared" si="16"/>
        <v>69</v>
      </c>
      <c r="D72" s="39">
        <f t="shared" si="13"/>
        <v>4.6000000000000227</v>
      </c>
      <c r="E72" s="40">
        <f t="shared" si="14"/>
        <v>261.03200000000004</v>
      </c>
      <c r="F72" s="63" t="s">
        <v>156</v>
      </c>
      <c r="G72" s="44" t="s">
        <v>73</v>
      </c>
      <c r="H72" s="50"/>
      <c r="I72" s="50" t="s">
        <v>70</v>
      </c>
      <c r="J72" s="44"/>
      <c r="K72" s="21"/>
      <c r="L72" s="25">
        <v>4.5999999999999996</v>
      </c>
      <c r="M72" s="4">
        <f t="shared" si="15"/>
        <v>261.03200000000004</v>
      </c>
    </row>
    <row r="73" spans="3:29" ht="21" customHeight="1">
      <c r="C73" s="2">
        <f t="shared" si="16"/>
        <v>70</v>
      </c>
      <c r="D73" s="39">
        <f t="shared" si="13"/>
        <v>2.3000000000000114</v>
      </c>
      <c r="E73" s="40">
        <f t="shared" si="14"/>
        <v>263.33200000000005</v>
      </c>
      <c r="F73" s="50" t="s">
        <v>121</v>
      </c>
      <c r="G73" s="44" t="s">
        <v>73</v>
      </c>
      <c r="H73" s="50" t="s">
        <v>77</v>
      </c>
      <c r="I73" s="50" t="s">
        <v>70</v>
      </c>
      <c r="J73" s="44"/>
      <c r="K73" s="21"/>
      <c r="L73" s="25">
        <v>2.2999999999999998</v>
      </c>
      <c r="M73" s="4">
        <f t="shared" si="15"/>
        <v>263.33200000000005</v>
      </c>
    </row>
    <row r="74" spans="3:29" ht="21" customHeight="1">
      <c r="C74" s="2">
        <f t="shared" si="16"/>
        <v>71</v>
      </c>
      <c r="D74" s="39">
        <f t="shared" ref="D74" si="19">E74-E73</f>
        <v>0.10000000000002274</v>
      </c>
      <c r="E74" s="40">
        <f t="shared" si="14"/>
        <v>263.43200000000007</v>
      </c>
      <c r="F74" s="50" t="s">
        <v>122</v>
      </c>
      <c r="G74" s="44" t="s">
        <v>74</v>
      </c>
      <c r="H74" s="50" t="s">
        <v>89</v>
      </c>
      <c r="I74" s="50" t="s">
        <v>70</v>
      </c>
      <c r="J74" s="44"/>
      <c r="K74" s="21"/>
      <c r="L74" s="4">
        <v>0.1</v>
      </c>
      <c r="M74" s="4">
        <f t="shared" si="15"/>
        <v>263.43200000000007</v>
      </c>
      <c r="N74" s="22"/>
    </row>
    <row r="75" spans="3:29" ht="21" customHeight="1">
      <c r="C75" s="2">
        <f t="shared" si="16"/>
        <v>72</v>
      </c>
      <c r="D75" s="39">
        <f t="shared" si="13"/>
        <v>1.1999999999999886</v>
      </c>
      <c r="E75" s="40">
        <f t="shared" si="14"/>
        <v>264.63200000000006</v>
      </c>
      <c r="F75" s="51" t="s">
        <v>63</v>
      </c>
      <c r="G75" s="44" t="s">
        <v>74</v>
      </c>
      <c r="H75" s="50" t="s">
        <v>89</v>
      </c>
      <c r="I75" s="50" t="s">
        <v>70</v>
      </c>
      <c r="J75" s="44"/>
      <c r="K75" s="21"/>
      <c r="L75" s="4">
        <v>1.2</v>
      </c>
      <c r="M75" s="4">
        <f t="shared" si="15"/>
        <v>264.63200000000006</v>
      </c>
    </row>
    <row r="76" spans="3:29" ht="21" customHeight="1">
      <c r="C76" s="2">
        <f t="shared" si="16"/>
        <v>73</v>
      </c>
      <c r="D76" s="39">
        <f t="shared" si="13"/>
        <v>0.37000000000000455</v>
      </c>
      <c r="E76" s="40">
        <f t="shared" si="14"/>
        <v>265.00200000000007</v>
      </c>
      <c r="F76" s="44" t="s">
        <v>123</v>
      </c>
      <c r="G76" s="44" t="s">
        <v>72</v>
      </c>
      <c r="H76" s="50"/>
      <c r="I76" s="50" t="s">
        <v>70</v>
      </c>
      <c r="J76" s="44"/>
      <c r="K76" s="21"/>
      <c r="L76" s="4">
        <v>0.37</v>
      </c>
      <c r="M76" s="4">
        <f t="shared" si="15"/>
        <v>265.00200000000007</v>
      </c>
    </row>
    <row r="77" spans="3:29" ht="21" customHeight="1">
      <c r="C77" s="2">
        <f t="shared" si="16"/>
        <v>74</v>
      </c>
      <c r="D77" s="39">
        <f t="shared" si="13"/>
        <v>0.29700000000002547</v>
      </c>
      <c r="E77" s="40">
        <f t="shared" si="14"/>
        <v>265.29900000000009</v>
      </c>
      <c r="F77" s="44" t="s">
        <v>124</v>
      </c>
      <c r="G77" s="46" t="s">
        <v>76</v>
      </c>
      <c r="H77" s="50" t="s">
        <v>77</v>
      </c>
      <c r="I77" s="58" t="s">
        <v>70</v>
      </c>
      <c r="J77" s="44"/>
      <c r="K77" s="21"/>
      <c r="L77" s="4">
        <v>0.29699999999999999</v>
      </c>
      <c r="M77" s="4">
        <f t="shared" si="15"/>
        <v>265.29900000000009</v>
      </c>
    </row>
    <row r="78" spans="3:29" ht="21" customHeight="1">
      <c r="C78" s="2">
        <f t="shared" si="16"/>
        <v>75</v>
      </c>
      <c r="D78" s="39">
        <f t="shared" si="13"/>
        <v>2.1999999999999886</v>
      </c>
      <c r="E78" s="40">
        <f t="shared" si="14"/>
        <v>267.49900000000008</v>
      </c>
      <c r="F78" s="53" t="s">
        <v>64</v>
      </c>
      <c r="G78" s="44" t="s">
        <v>80</v>
      </c>
      <c r="H78" s="50" t="s">
        <v>77</v>
      </c>
      <c r="I78" s="58" t="s">
        <v>70</v>
      </c>
      <c r="J78" s="44"/>
      <c r="K78" s="21"/>
      <c r="L78" s="4">
        <v>2.2000000000000002</v>
      </c>
      <c r="M78" s="4">
        <f t="shared" si="15"/>
        <v>267.49900000000008</v>
      </c>
      <c r="O78" s="25"/>
      <c r="P78" s="25"/>
      <c r="Q78" s="25"/>
      <c r="R78" s="25"/>
      <c r="S78" s="25"/>
      <c r="T78" s="25"/>
      <c r="U78" s="25"/>
      <c r="V78" s="25"/>
      <c r="W78" s="25"/>
      <c r="X78" s="25"/>
      <c r="Y78" s="25"/>
      <c r="Z78" s="25"/>
      <c r="AA78" s="25"/>
      <c r="AB78" s="25"/>
      <c r="AC78" s="25"/>
    </row>
    <row r="79" spans="3:29" ht="21" customHeight="1">
      <c r="C79" s="2">
        <f t="shared" si="16"/>
        <v>76</v>
      </c>
      <c r="D79" s="39">
        <f t="shared" si="13"/>
        <v>1.1999999999999886</v>
      </c>
      <c r="E79" s="40">
        <f t="shared" si="14"/>
        <v>268.69900000000007</v>
      </c>
      <c r="F79" s="44" t="s">
        <v>125</v>
      </c>
      <c r="G79" s="44" t="s">
        <v>72</v>
      </c>
      <c r="H79" s="50" t="s">
        <v>77</v>
      </c>
      <c r="I79" s="50" t="s">
        <v>70</v>
      </c>
      <c r="J79" s="44"/>
      <c r="K79" s="21"/>
      <c r="L79" s="4">
        <v>1.2</v>
      </c>
      <c r="M79" s="4">
        <f t="shared" si="15"/>
        <v>268.69900000000007</v>
      </c>
    </row>
    <row r="80" spans="3:29" ht="21" customHeight="1">
      <c r="C80" s="2">
        <f t="shared" si="16"/>
        <v>77</v>
      </c>
      <c r="D80" s="39">
        <f t="shared" si="13"/>
        <v>1</v>
      </c>
      <c r="E80" s="40">
        <f t="shared" si="14"/>
        <v>269.69900000000007</v>
      </c>
      <c r="F80" s="50" t="s">
        <v>126</v>
      </c>
      <c r="G80" s="44" t="s">
        <v>80</v>
      </c>
      <c r="H80" s="50" t="s">
        <v>77</v>
      </c>
      <c r="I80" s="58" t="s">
        <v>70</v>
      </c>
      <c r="J80" s="44"/>
      <c r="K80" s="20"/>
      <c r="L80" s="4">
        <v>1</v>
      </c>
      <c r="M80" s="4">
        <f t="shared" si="15"/>
        <v>269.69900000000007</v>
      </c>
    </row>
    <row r="81" spans="3:14" ht="21" customHeight="1">
      <c r="C81" s="2">
        <f t="shared" si="16"/>
        <v>78</v>
      </c>
      <c r="D81" s="39">
        <f t="shared" si="13"/>
        <v>0.81499999999999773</v>
      </c>
      <c r="E81" s="40">
        <f t="shared" si="14"/>
        <v>270.51400000000007</v>
      </c>
      <c r="F81" s="50" t="s">
        <v>127</v>
      </c>
      <c r="G81" s="44" t="s">
        <v>72</v>
      </c>
      <c r="H81" s="50" t="s">
        <v>77</v>
      </c>
      <c r="I81" s="50" t="s">
        <v>70</v>
      </c>
      <c r="J81" s="44"/>
      <c r="K81" s="20"/>
      <c r="L81" s="25">
        <v>0.81499999999999995</v>
      </c>
      <c r="M81" s="4">
        <f t="shared" si="15"/>
        <v>270.51400000000007</v>
      </c>
    </row>
    <row r="82" spans="3:14" ht="21" customHeight="1">
      <c r="C82" s="2">
        <f t="shared" si="16"/>
        <v>79</v>
      </c>
      <c r="D82" s="39">
        <f t="shared" si="13"/>
        <v>0.39999999999997726</v>
      </c>
      <c r="E82" s="40">
        <f t="shared" si="14"/>
        <v>270.91400000000004</v>
      </c>
      <c r="F82" s="59" t="s">
        <v>128</v>
      </c>
      <c r="G82" s="44" t="s">
        <v>69</v>
      </c>
      <c r="H82" s="50" t="s">
        <v>77</v>
      </c>
      <c r="I82" s="44" t="s">
        <v>129</v>
      </c>
      <c r="J82" s="44"/>
      <c r="K82" s="20"/>
      <c r="L82" s="4">
        <v>0.4</v>
      </c>
      <c r="M82" s="4">
        <f t="shared" si="15"/>
        <v>270.91400000000004</v>
      </c>
    </row>
    <row r="83" spans="3:14" ht="21" customHeight="1">
      <c r="C83" s="2">
        <f t="shared" si="16"/>
        <v>80</v>
      </c>
      <c r="D83" s="39">
        <f t="shared" si="13"/>
        <v>6.3999999999999773</v>
      </c>
      <c r="E83" s="40">
        <f t="shared" si="14"/>
        <v>277.31400000000002</v>
      </c>
      <c r="F83" s="59" t="s">
        <v>130</v>
      </c>
      <c r="G83" s="44" t="s">
        <v>80</v>
      </c>
      <c r="H83" s="50" t="s">
        <v>77</v>
      </c>
      <c r="I83" s="44" t="s">
        <v>129</v>
      </c>
      <c r="J83" s="44"/>
      <c r="K83" s="20"/>
      <c r="L83" s="25">
        <v>6.4</v>
      </c>
      <c r="M83" s="4">
        <f t="shared" si="15"/>
        <v>277.31400000000002</v>
      </c>
    </row>
    <row r="84" spans="3:14" ht="21" customHeight="1">
      <c r="C84" s="2">
        <f t="shared" si="16"/>
        <v>81</v>
      </c>
      <c r="D84" s="39">
        <f t="shared" si="13"/>
        <v>2.1999999999999886</v>
      </c>
      <c r="E84" s="40">
        <f t="shared" si="14"/>
        <v>279.51400000000001</v>
      </c>
      <c r="F84" s="58" t="s">
        <v>131</v>
      </c>
      <c r="G84" s="46" t="s">
        <v>76</v>
      </c>
      <c r="H84" s="50" t="s">
        <v>77</v>
      </c>
      <c r="I84" s="58" t="s">
        <v>70</v>
      </c>
      <c r="J84" s="44"/>
      <c r="K84" s="20"/>
      <c r="L84" s="25">
        <v>2.2000000000000002</v>
      </c>
      <c r="M84" s="4">
        <f t="shared" si="15"/>
        <v>279.51400000000001</v>
      </c>
    </row>
    <row r="85" spans="3:14" ht="21" customHeight="1">
      <c r="C85" s="2">
        <f t="shared" si="16"/>
        <v>82</v>
      </c>
      <c r="D85" s="39">
        <f t="shared" si="13"/>
        <v>2.5</v>
      </c>
      <c r="E85" s="40">
        <f t="shared" si="14"/>
        <v>282.01400000000001</v>
      </c>
      <c r="F85" s="59" t="s">
        <v>132</v>
      </c>
      <c r="G85" s="44" t="s">
        <v>72</v>
      </c>
      <c r="H85" s="50" t="s">
        <v>77</v>
      </c>
      <c r="I85" s="50" t="s">
        <v>70</v>
      </c>
      <c r="J85" s="44"/>
      <c r="K85" s="20"/>
      <c r="L85" s="25">
        <v>2.5</v>
      </c>
      <c r="M85" s="4">
        <f t="shared" si="15"/>
        <v>282.01400000000001</v>
      </c>
    </row>
    <row r="86" spans="3:14" ht="21" customHeight="1">
      <c r="C86" s="2">
        <f t="shared" si="16"/>
        <v>83</v>
      </c>
      <c r="D86" s="39">
        <f t="shared" ref="D86" si="20">E86-E85</f>
        <v>0.30000000000001137</v>
      </c>
      <c r="E86" s="40">
        <f t="shared" si="14"/>
        <v>282.31400000000002</v>
      </c>
      <c r="F86" s="44" t="s">
        <v>133</v>
      </c>
      <c r="G86" s="46" t="s">
        <v>76</v>
      </c>
      <c r="H86" s="50" t="s">
        <v>77</v>
      </c>
      <c r="I86" s="58" t="s">
        <v>70</v>
      </c>
      <c r="J86" s="44"/>
      <c r="K86" s="20"/>
      <c r="L86" s="25">
        <v>0.3</v>
      </c>
      <c r="M86" s="4">
        <f t="shared" si="15"/>
        <v>282.31400000000002</v>
      </c>
    </row>
    <row r="87" spans="3:14" ht="21" customHeight="1">
      <c r="C87" s="2">
        <f t="shared" si="16"/>
        <v>84</v>
      </c>
      <c r="D87" s="39">
        <f t="shared" ref="D87:D98" si="21">E87-E86</f>
        <v>2.8000000000000114</v>
      </c>
      <c r="E87" s="40">
        <f t="shared" ref="E87:E98" si="22">M87</f>
        <v>285.11400000000003</v>
      </c>
      <c r="F87" s="44" t="s">
        <v>134</v>
      </c>
      <c r="G87" s="44" t="s">
        <v>72</v>
      </c>
      <c r="H87" s="50" t="s">
        <v>77</v>
      </c>
      <c r="I87" s="50" t="s">
        <v>70</v>
      </c>
      <c r="J87" s="44"/>
      <c r="K87" s="20"/>
      <c r="L87" s="25">
        <v>2.8</v>
      </c>
      <c r="M87" s="4">
        <f t="shared" si="15"/>
        <v>285.11400000000003</v>
      </c>
    </row>
    <row r="88" spans="3:14" ht="21" customHeight="1">
      <c r="C88" s="2">
        <f t="shared" si="16"/>
        <v>85</v>
      </c>
      <c r="D88" s="39">
        <f t="shared" si="21"/>
        <v>0.69999999999998863</v>
      </c>
      <c r="E88" s="40">
        <f t="shared" si="22"/>
        <v>285.81400000000002</v>
      </c>
      <c r="F88" s="58" t="s">
        <v>135</v>
      </c>
      <c r="G88" s="44" t="s">
        <v>69</v>
      </c>
      <c r="H88" s="50" t="s">
        <v>77</v>
      </c>
      <c r="I88" s="58" t="s">
        <v>136</v>
      </c>
      <c r="J88" s="44"/>
      <c r="K88" s="20"/>
      <c r="L88" s="4">
        <v>0.7</v>
      </c>
      <c r="M88" s="4">
        <f t="shared" si="15"/>
        <v>285.81400000000002</v>
      </c>
    </row>
    <row r="89" spans="3:14" ht="21" customHeight="1">
      <c r="C89" s="2">
        <f t="shared" si="16"/>
        <v>86</v>
      </c>
      <c r="D89" s="39">
        <f t="shared" si="21"/>
        <v>0.19999999999998863</v>
      </c>
      <c r="E89" s="40">
        <f t="shared" si="22"/>
        <v>286.01400000000001</v>
      </c>
      <c r="F89" s="51" t="s">
        <v>65</v>
      </c>
      <c r="G89" s="44" t="s">
        <v>72</v>
      </c>
      <c r="H89" s="44"/>
      <c r="I89" s="50" t="s">
        <v>70</v>
      </c>
      <c r="J89" s="44"/>
      <c r="K89" s="20"/>
      <c r="L89" s="25">
        <v>0.2</v>
      </c>
      <c r="M89" s="4">
        <f t="shared" si="15"/>
        <v>286.01400000000001</v>
      </c>
    </row>
    <row r="90" spans="3:14" ht="21" customHeight="1">
      <c r="C90" s="2">
        <f t="shared" si="16"/>
        <v>87</v>
      </c>
      <c r="D90" s="39">
        <f t="shared" si="21"/>
        <v>0.375</v>
      </c>
      <c r="E90" s="40">
        <f t="shared" si="22"/>
        <v>286.38900000000001</v>
      </c>
      <c r="F90" s="50" t="s">
        <v>137</v>
      </c>
      <c r="G90" s="46" t="s">
        <v>76</v>
      </c>
      <c r="H90" s="50" t="s">
        <v>77</v>
      </c>
      <c r="I90" s="50" t="s">
        <v>119</v>
      </c>
      <c r="J90" s="44"/>
      <c r="K90" s="20"/>
      <c r="L90" s="25">
        <v>0.375</v>
      </c>
      <c r="M90" s="4">
        <f t="shared" si="15"/>
        <v>286.38900000000001</v>
      </c>
    </row>
    <row r="91" spans="3:14" ht="21" customHeight="1">
      <c r="C91" s="2">
        <f t="shared" si="16"/>
        <v>88</v>
      </c>
      <c r="D91" s="39">
        <f t="shared" si="21"/>
        <v>7.3999999999999773</v>
      </c>
      <c r="E91" s="40">
        <f t="shared" si="22"/>
        <v>293.78899999999999</v>
      </c>
      <c r="F91" s="50" t="s">
        <v>138</v>
      </c>
      <c r="G91" s="44" t="s">
        <v>72</v>
      </c>
      <c r="H91" s="44"/>
      <c r="I91" s="50" t="s">
        <v>70</v>
      </c>
      <c r="J91" s="44"/>
      <c r="K91" s="20"/>
      <c r="L91" s="25">
        <v>7.4</v>
      </c>
      <c r="M91" s="4">
        <f t="shared" si="15"/>
        <v>293.78899999999999</v>
      </c>
    </row>
    <row r="92" spans="3:14" ht="21" customHeight="1">
      <c r="C92" s="2">
        <f t="shared" si="16"/>
        <v>89</v>
      </c>
      <c r="D92" s="39">
        <f t="shared" si="21"/>
        <v>0.99799999999999045</v>
      </c>
      <c r="E92" s="40">
        <f t="shared" si="22"/>
        <v>294.78699999999998</v>
      </c>
      <c r="F92" s="60" t="s">
        <v>139</v>
      </c>
      <c r="G92" s="44" t="s">
        <v>73</v>
      </c>
      <c r="H92" s="61"/>
      <c r="I92" s="60" t="s">
        <v>70</v>
      </c>
      <c r="J92" s="44"/>
      <c r="K92" s="20"/>
      <c r="L92" s="25">
        <v>0.998</v>
      </c>
      <c r="M92" s="4">
        <f t="shared" si="15"/>
        <v>294.78699999999998</v>
      </c>
      <c r="N92" s="29"/>
    </row>
    <row r="93" spans="3:14" ht="21" customHeight="1">
      <c r="C93" s="2">
        <f t="shared" si="16"/>
        <v>90</v>
      </c>
      <c r="D93" s="39">
        <f t="shared" si="21"/>
        <v>3.3000000000000114</v>
      </c>
      <c r="E93" s="40">
        <f t="shared" si="22"/>
        <v>298.08699999999999</v>
      </c>
      <c r="F93" s="50" t="s">
        <v>140</v>
      </c>
      <c r="G93" s="44" t="s">
        <v>73</v>
      </c>
      <c r="H93" s="50" t="s">
        <v>77</v>
      </c>
      <c r="I93" s="50" t="s">
        <v>70</v>
      </c>
      <c r="J93" s="44"/>
      <c r="K93" s="21"/>
      <c r="L93" s="25">
        <v>3.3</v>
      </c>
      <c r="M93" s="4">
        <f t="shared" si="15"/>
        <v>298.08699999999999</v>
      </c>
    </row>
    <row r="94" spans="3:14" ht="21" customHeight="1">
      <c r="C94" s="2">
        <f t="shared" si="16"/>
        <v>91</v>
      </c>
      <c r="D94" s="39">
        <f t="shared" si="21"/>
        <v>0.10000000000002274</v>
      </c>
      <c r="E94" s="40">
        <f t="shared" si="22"/>
        <v>298.18700000000001</v>
      </c>
      <c r="F94" s="50" t="s">
        <v>141</v>
      </c>
      <c r="G94" s="44" t="s">
        <v>74</v>
      </c>
      <c r="H94" s="50" t="s">
        <v>77</v>
      </c>
      <c r="I94" s="50" t="s">
        <v>70</v>
      </c>
      <c r="J94" s="44"/>
      <c r="K94" s="21"/>
      <c r="L94" s="25">
        <v>0.1</v>
      </c>
      <c r="M94" s="4">
        <f t="shared" si="15"/>
        <v>298.18700000000001</v>
      </c>
    </row>
    <row r="95" spans="3:14" ht="21" customHeight="1">
      <c r="C95" s="2">
        <f t="shared" si="16"/>
        <v>92</v>
      </c>
      <c r="D95" s="39">
        <f t="shared" si="21"/>
        <v>0.60000000000002274</v>
      </c>
      <c r="E95" s="40">
        <f t="shared" si="22"/>
        <v>298.78700000000003</v>
      </c>
      <c r="F95" s="51" t="s">
        <v>44</v>
      </c>
      <c r="G95" s="46" t="s">
        <v>76</v>
      </c>
      <c r="H95" s="50" t="s">
        <v>77</v>
      </c>
      <c r="I95" s="50" t="s">
        <v>70</v>
      </c>
      <c r="J95" s="50"/>
      <c r="K95" s="27"/>
      <c r="L95" s="25">
        <v>0.6</v>
      </c>
      <c r="M95" s="4">
        <f t="shared" si="15"/>
        <v>298.78700000000003</v>
      </c>
      <c r="N95" s="29"/>
    </row>
    <row r="96" spans="3:14" ht="21" customHeight="1">
      <c r="C96" s="2">
        <f t="shared" si="16"/>
        <v>93</v>
      </c>
      <c r="D96" s="39">
        <f t="shared" si="21"/>
        <v>0.19999999999998863</v>
      </c>
      <c r="E96" s="40">
        <f t="shared" si="22"/>
        <v>298.98700000000002</v>
      </c>
      <c r="F96" s="51" t="s">
        <v>56</v>
      </c>
      <c r="G96" s="44" t="s">
        <v>73</v>
      </c>
      <c r="H96" s="50" t="s">
        <v>77</v>
      </c>
      <c r="I96" s="50" t="s">
        <v>43</v>
      </c>
      <c r="J96" s="45"/>
      <c r="K96" s="21"/>
      <c r="L96" s="25">
        <v>0.2</v>
      </c>
      <c r="M96" s="4">
        <f t="shared" si="15"/>
        <v>298.98700000000002</v>
      </c>
    </row>
    <row r="97" spans="3:14" ht="21" customHeight="1">
      <c r="C97" s="2">
        <f t="shared" si="16"/>
        <v>94</v>
      </c>
      <c r="D97" s="39">
        <f t="shared" si="21"/>
        <v>1.6000000000000227</v>
      </c>
      <c r="E97" s="40">
        <f t="shared" si="22"/>
        <v>300.58700000000005</v>
      </c>
      <c r="F97" s="51" t="s">
        <v>153</v>
      </c>
      <c r="G97" s="44" t="s">
        <v>80</v>
      </c>
      <c r="H97" s="50" t="s">
        <v>77</v>
      </c>
      <c r="I97" s="50" t="s">
        <v>70</v>
      </c>
      <c r="J97" s="45"/>
      <c r="K97" s="21"/>
      <c r="L97" s="4">
        <v>1.6</v>
      </c>
      <c r="M97" s="4">
        <f t="shared" si="15"/>
        <v>300.58700000000005</v>
      </c>
    </row>
    <row r="98" spans="3:14" ht="58.5" customHeight="1">
      <c r="C98" s="10">
        <f t="shared" si="16"/>
        <v>95</v>
      </c>
      <c r="D98" s="64">
        <f t="shared" si="21"/>
        <v>2</v>
      </c>
      <c r="E98" s="66">
        <f t="shared" si="22"/>
        <v>302.58700000000005</v>
      </c>
      <c r="F98" s="49" t="s">
        <v>152</v>
      </c>
      <c r="G98" s="43"/>
      <c r="H98" s="49"/>
      <c r="I98" s="49"/>
      <c r="J98" s="49"/>
      <c r="K98" s="21"/>
      <c r="L98" s="27">
        <v>2</v>
      </c>
      <c r="M98" s="4">
        <f t="shared" si="15"/>
        <v>302.58700000000005</v>
      </c>
      <c r="N98" s="4" t="str">
        <f>L117</f>
        <v xml:space="preserve">  ゴール     300km         01/31 15:00               02/01 02:00        </v>
      </c>
    </row>
    <row r="99" spans="3:14" ht="42.75" customHeight="1">
      <c r="C99" s="6"/>
      <c r="D99" s="39"/>
      <c r="E99" s="39"/>
      <c r="F99" s="70" t="s">
        <v>151</v>
      </c>
      <c r="G99" s="71"/>
      <c r="H99" s="71"/>
      <c r="I99" s="71"/>
      <c r="J99" s="72"/>
      <c r="K99" s="21"/>
      <c r="L99" s="21"/>
    </row>
    <row r="100" spans="3:14" ht="41.25" customHeight="1">
      <c r="C100" s="11"/>
      <c r="D100" s="41"/>
      <c r="E100" s="41"/>
      <c r="F100" s="67" t="s">
        <v>66</v>
      </c>
      <c r="G100" s="68"/>
      <c r="H100" s="68"/>
      <c r="I100" s="68"/>
      <c r="J100" s="69"/>
      <c r="K100" s="21"/>
      <c r="L100" s="21"/>
    </row>
    <row r="101" spans="3:14" ht="6" customHeight="1">
      <c r="C101" s="8"/>
      <c r="D101" s="8"/>
      <c r="E101" s="8"/>
      <c r="F101" s="33"/>
      <c r="G101" s="33"/>
      <c r="H101" s="33"/>
      <c r="I101" s="33"/>
      <c r="J101" s="8"/>
      <c r="K101" s="8"/>
    </row>
    <row r="102" spans="3:14" ht="16.5" customHeight="1">
      <c r="C102" s="4">
        <v>1</v>
      </c>
      <c r="D102" s="4" t="s">
        <v>3</v>
      </c>
      <c r="K102" s="8"/>
    </row>
    <row r="103" spans="3:14" ht="16.5" customHeight="1">
      <c r="C103" s="4">
        <v>2</v>
      </c>
      <c r="D103" s="4" t="s">
        <v>4</v>
      </c>
      <c r="K103" s="8"/>
    </row>
    <row r="104" spans="3:14" ht="16.5" customHeight="1">
      <c r="C104" s="4">
        <v>3</v>
      </c>
      <c r="D104" s="4" t="s">
        <v>5</v>
      </c>
      <c r="K104" s="8"/>
      <c r="L104" s="19" t="s">
        <v>49</v>
      </c>
    </row>
    <row r="105" spans="3:14" ht="16.5" customHeight="1">
      <c r="C105" s="4">
        <v>4</v>
      </c>
      <c r="D105" s="4" t="s">
        <v>6</v>
      </c>
      <c r="K105" s="8"/>
      <c r="L105" s="19" t="s">
        <v>15</v>
      </c>
    </row>
    <row r="106" spans="3:14" ht="16.5" customHeight="1">
      <c r="C106" s="4">
        <v>5</v>
      </c>
      <c r="D106" s="4" t="s">
        <v>7</v>
      </c>
      <c r="K106" s="8"/>
      <c r="L106" s="19" t="s">
        <v>16</v>
      </c>
    </row>
    <row r="107" spans="3:14" ht="16.5" customHeight="1">
      <c r="C107" s="4">
        <v>6</v>
      </c>
      <c r="D107" s="4" t="s">
        <v>8</v>
      </c>
      <c r="K107" s="8"/>
      <c r="L107"/>
    </row>
    <row r="108" spans="3:14" ht="16.5" customHeight="1">
      <c r="C108" s="4">
        <v>7</v>
      </c>
      <c r="D108" s="35" t="s">
        <v>55</v>
      </c>
      <c r="K108" s="8"/>
      <c r="L108"/>
    </row>
    <row r="109" spans="3:14" ht="16.5" customHeight="1">
      <c r="C109" s="8">
        <v>8</v>
      </c>
      <c r="D109" s="23" t="s">
        <v>18</v>
      </c>
      <c r="E109" s="24"/>
      <c r="F109" s="33"/>
      <c r="G109" s="62"/>
      <c r="H109" s="33"/>
      <c r="I109" s="33"/>
      <c r="J109" s="8"/>
      <c r="L109" s="19" t="s">
        <v>50</v>
      </c>
    </row>
    <row r="110" spans="3:14" ht="16.5" customHeight="1">
      <c r="C110" s="8"/>
      <c r="D110" s="23" t="s">
        <v>19</v>
      </c>
      <c r="E110" s="24"/>
      <c r="F110" s="33"/>
      <c r="G110" s="62"/>
      <c r="H110" s="33"/>
      <c r="I110" s="33"/>
      <c r="J110" s="8"/>
      <c r="L110"/>
    </row>
    <row r="111" spans="3:14" ht="16.5" customHeight="1">
      <c r="L111" s="19" t="s">
        <v>51</v>
      </c>
    </row>
    <row r="112" spans="3:14" ht="16.5" customHeight="1">
      <c r="L112"/>
    </row>
    <row r="113" spans="12:12" ht="16.5" customHeight="1">
      <c r="L113" s="19" t="s">
        <v>52</v>
      </c>
    </row>
    <row r="114" spans="12:12" ht="16.5" customHeight="1">
      <c r="L114"/>
    </row>
    <row r="115" spans="12:12" ht="16.5" customHeight="1">
      <c r="L115" s="19" t="s">
        <v>53</v>
      </c>
    </row>
    <row r="116" spans="12:12" ht="16.5" customHeight="1">
      <c r="L116"/>
    </row>
    <row r="117" spans="12:12" ht="16.5" customHeight="1">
      <c r="L117" s="19" t="s">
        <v>54</v>
      </c>
    </row>
    <row r="118" spans="12:12" ht="16.5" customHeight="1">
      <c r="L118" s="31"/>
    </row>
    <row r="119" spans="12:12" ht="16.5" customHeight="1">
      <c r="L119" s="30"/>
    </row>
    <row r="120" spans="12:12" ht="16.5" customHeight="1">
      <c r="L120" s="31"/>
    </row>
    <row r="121" spans="12:12" ht="16.5" customHeight="1">
      <c r="L121" s="30"/>
    </row>
  </sheetData>
  <sheetProtection selectLockedCells="1" selectUnlockedCells="1"/>
  <mergeCells count="2">
    <mergeCell ref="F100:J100"/>
    <mergeCell ref="F99:J99"/>
  </mergeCells>
  <phoneticPr fontId="7"/>
  <pageMargins left="0.43307086614173229" right="0.23622047244094491" top="0.55118110236220474" bottom="0.51181102362204722" header="0.51181102362204722" footer="0.51181102362204722"/>
  <pageSetup paperSize="9" firstPageNumber="0" fitToHeight="0"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sheetData/>
  <sheetProtection selectLockedCells="1" selectUnlockedCells="1"/>
  <phoneticPr fontId="7"/>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sheetData/>
  <sheetProtection selectLockedCells="1" selectUnlockedCells="1"/>
  <phoneticPr fontId="7"/>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Tsumura</dc:creator>
  <cp:lastModifiedBy>user3</cp:lastModifiedBy>
  <cp:lastPrinted>2015-01-16T04:01:07Z</cp:lastPrinted>
  <dcterms:created xsi:type="dcterms:W3CDTF">2013-04-10T22:01:58Z</dcterms:created>
  <dcterms:modified xsi:type="dcterms:W3CDTF">2015-01-18T01:50:03Z</dcterms:modified>
</cp:coreProperties>
</file>