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225" yWindow="6045" windowWidth="23745" windowHeight="5730" tabRatio="533"/>
  </bookViews>
  <sheets>
    <sheet name="Sheet1" sheetId="1" r:id="rId1"/>
    <sheet name="Sheet2" sheetId="2" r:id="rId2"/>
    <sheet name="Sheet3" sheetId="3" r:id="rId3"/>
  </sheets>
  <definedNames>
    <definedName name="_xlnm.Print_Area" localSheetId="0">Sheet1!$C$2:$I$118</definedName>
    <definedName name="_xlnm.Print_Titles" localSheetId="0">Sheet1!$2:$3</definedName>
  </definedNames>
  <calcPr calcId="125725" iterateDelta="1E-4"/>
</workbook>
</file>

<file path=xl/calcChain.xml><?xml version="1.0" encoding="utf-8"?>
<calcChain xmlns="http://schemas.openxmlformats.org/spreadsheetml/2006/main">
  <c r="M24" i="1"/>
  <c r="D52" l="1"/>
  <c r="K70" l="1"/>
  <c r="K69"/>
  <c r="K68"/>
  <c r="N65"/>
  <c r="N24" l="1"/>
  <c r="D24"/>
  <c r="D23"/>
  <c r="N43" l="1"/>
  <c r="N87"/>
  <c r="N102"/>
  <c r="N116"/>
  <c r="D25" l="1"/>
  <c r="D20" l="1"/>
  <c r="D19"/>
  <c r="H99" l="1"/>
  <c r="H96"/>
  <c r="D4" l="1"/>
  <c r="C5"/>
  <c r="C6" s="1"/>
  <c r="C7" s="1"/>
  <c r="C8" s="1"/>
  <c r="C9" s="1"/>
  <c r="C10" s="1"/>
  <c r="C11" s="1"/>
  <c r="C12" s="1"/>
  <c r="C13" s="1"/>
  <c r="C14" s="1"/>
  <c r="C15" s="1"/>
  <c r="C16" s="1"/>
  <c r="C17" s="1"/>
  <c r="C18" s="1"/>
  <c r="D5"/>
  <c r="L5"/>
  <c r="L6" s="1"/>
  <c r="L7" s="1"/>
  <c r="L8" s="1"/>
  <c r="L9" s="1"/>
  <c r="L10" s="1"/>
  <c r="L11" s="1"/>
  <c r="L12" s="1"/>
  <c r="L13" s="1"/>
  <c r="L14" s="1"/>
  <c r="L15" s="1"/>
  <c r="L16" s="1"/>
  <c r="L17" s="1"/>
  <c r="L18" s="1"/>
  <c r="L19" s="1"/>
  <c r="L20" s="1"/>
  <c r="L21" s="1"/>
  <c r="L22" s="1"/>
  <c r="L23" s="1"/>
  <c r="D6"/>
  <c r="D7"/>
  <c r="D8"/>
  <c r="D9"/>
  <c r="D10"/>
  <c r="D11"/>
  <c r="D12"/>
  <c r="D13"/>
  <c r="D14"/>
  <c r="D15"/>
  <c r="D16"/>
  <c r="D17"/>
  <c r="D18"/>
  <c r="D21"/>
  <c r="D22"/>
  <c r="D26"/>
  <c r="D27"/>
  <c r="D28"/>
  <c r="D29"/>
  <c r="D30"/>
  <c r="D31"/>
  <c r="K66"/>
  <c r="K71"/>
  <c r="K72"/>
  <c r="K77"/>
  <c r="K81"/>
  <c r="K82"/>
  <c r="K83"/>
  <c r="K84"/>
  <c r="K85"/>
  <c r="K89"/>
  <c r="K90"/>
  <c r="K92"/>
  <c r="K93"/>
  <c r="K94"/>
  <c r="K95"/>
  <c r="K97"/>
  <c r="K98"/>
  <c r="K100"/>
  <c r="K101"/>
  <c r="K104"/>
  <c r="K105"/>
  <c r="K111"/>
  <c r="K112"/>
  <c r="K113"/>
  <c r="E23" l="1"/>
  <c r="L24"/>
  <c r="E24" s="1"/>
  <c r="C19"/>
  <c r="C20" s="1"/>
  <c r="C21" s="1"/>
  <c r="C22" s="1"/>
  <c r="C23" s="1"/>
  <c r="C24" s="1"/>
  <c r="E5"/>
  <c r="L25" l="1"/>
  <c r="L26" s="1"/>
  <c r="L27" s="1"/>
  <c r="L28" s="1"/>
  <c r="L29" s="1"/>
  <c r="L30" s="1"/>
  <c r="L31" s="1"/>
  <c r="L32" s="1"/>
  <c r="L33" s="1"/>
  <c r="L34" s="1"/>
  <c r="L35" s="1"/>
  <c r="L36" s="1"/>
  <c r="L37" s="1"/>
  <c r="L38" s="1"/>
  <c r="L39" s="1"/>
  <c r="L40" s="1"/>
  <c r="L41" s="1"/>
  <c r="L42" s="1"/>
  <c r="L43" s="1"/>
  <c r="L44" s="1"/>
  <c r="L45" s="1"/>
  <c r="L46" s="1"/>
  <c r="L47" s="1"/>
  <c r="L48" s="1"/>
  <c r="L49" s="1"/>
  <c r="L50" s="1"/>
  <c r="L51" s="1"/>
  <c r="L52" s="1"/>
  <c r="L53" s="1"/>
  <c r="L54" s="1"/>
  <c r="L55" s="1"/>
  <c r="L56" s="1"/>
  <c r="L57" s="1"/>
  <c r="L58" s="1"/>
  <c r="L59" s="1"/>
  <c r="L60" s="1"/>
  <c r="E25"/>
  <c r="C25"/>
  <c r="C26" s="1"/>
  <c r="C27" s="1"/>
  <c r="C28" s="1"/>
  <c r="C29" s="1"/>
  <c r="C30" s="1"/>
  <c r="C31" s="1"/>
  <c r="C32" s="1"/>
  <c r="C33" s="1"/>
  <c r="C34" s="1"/>
  <c r="C35" s="1"/>
  <c r="C36" s="1"/>
  <c r="C37" s="1"/>
  <c r="C38" s="1"/>
  <c r="C39" s="1"/>
  <c r="C40" s="1"/>
  <c r="C41" s="1"/>
  <c r="C42" s="1"/>
  <c r="C43" s="1"/>
  <c r="C44" s="1"/>
  <c r="C45" s="1"/>
  <c r="C46" s="1"/>
  <c r="C47" s="1"/>
  <c r="C48" s="1"/>
  <c r="C49" s="1"/>
  <c r="C50" s="1"/>
  <c r="C51" s="1"/>
  <c r="C52" s="1"/>
  <c r="C53" s="1"/>
  <c r="C54" s="1"/>
  <c r="C55" s="1"/>
  <c r="C56" s="1"/>
  <c r="C57" s="1"/>
  <c r="C58" s="1"/>
  <c r="C59" s="1"/>
  <c r="C60" s="1"/>
  <c r="E6"/>
  <c r="L61" l="1"/>
  <c r="C61"/>
  <c r="C62" s="1"/>
  <c r="C63" s="1"/>
  <c r="C64" s="1"/>
  <c r="C65" s="1"/>
  <c r="C66" s="1"/>
  <c r="C67" s="1"/>
  <c r="C68" s="1"/>
  <c r="C69" s="1"/>
  <c r="C70" s="1"/>
  <c r="E7"/>
  <c r="L62" l="1"/>
  <c r="E61"/>
  <c r="C71"/>
  <c r="C72" s="1"/>
  <c r="C73" s="1"/>
  <c r="C74" s="1"/>
  <c r="C75" s="1"/>
  <c r="E8"/>
  <c r="L63" l="1"/>
  <c r="E62"/>
  <c r="D62" s="1"/>
  <c r="C76"/>
  <c r="C77" s="1"/>
  <c r="C78" s="1"/>
  <c r="C79" s="1"/>
  <c r="C80" s="1"/>
  <c r="C81" s="1"/>
  <c r="C82" s="1"/>
  <c r="C83" s="1"/>
  <c r="C84" s="1"/>
  <c r="C85" s="1"/>
  <c r="E9"/>
  <c r="E63" l="1"/>
  <c r="D63" s="1"/>
  <c r="L64"/>
  <c r="L65" s="1"/>
  <c r="L66" s="1"/>
  <c r="L67" s="1"/>
  <c r="C86"/>
  <c r="C87" s="1"/>
  <c r="C88" s="1"/>
  <c r="C89" s="1"/>
  <c r="C90" s="1"/>
  <c r="C91" s="1"/>
  <c r="C92" s="1"/>
  <c r="C93" s="1"/>
  <c r="C94" s="1"/>
  <c r="C95" s="1"/>
  <c r="C96" s="1"/>
  <c r="C97" s="1"/>
  <c r="C98" s="1"/>
  <c r="C99" s="1"/>
  <c r="C100" s="1"/>
  <c r="C101" s="1"/>
  <c r="C102" s="1"/>
  <c r="C103" s="1"/>
  <c r="C104" s="1"/>
  <c r="C105" s="1"/>
  <c r="C106" s="1"/>
  <c r="C107" s="1"/>
  <c r="C108" s="1"/>
  <c r="C109" s="1"/>
  <c r="C110" s="1"/>
  <c r="C111" s="1"/>
  <c r="C112" s="1"/>
  <c r="C113" s="1"/>
  <c r="C114" s="1"/>
  <c r="C115" s="1"/>
  <c r="C116" s="1"/>
  <c r="E10"/>
  <c r="L68" l="1"/>
  <c r="E11"/>
  <c r="L69" l="1"/>
  <c r="E68"/>
  <c r="E12"/>
  <c r="L70" l="1"/>
  <c r="E69"/>
  <c r="D69" s="1"/>
  <c r="E13"/>
  <c r="E70" l="1"/>
  <c r="D70" s="1"/>
  <c r="L71"/>
  <c r="L72" s="1"/>
  <c r="L73" s="1"/>
  <c r="L74" s="1"/>
  <c r="L75" s="1"/>
  <c r="L76" s="1"/>
  <c r="L77" s="1"/>
  <c r="L78" s="1"/>
  <c r="L79" s="1"/>
  <c r="L80" s="1"/>
  <c r="L81" s="1"/>
  <c r="L82" s="1"/>
  <c r="L83" s="1"/>
  <c r="L84" s="1"/>
  <c r="L85" s="1"/>
  <c r="L86" s="1"/>
  <c r="L87" s="1"/>
  <c r="L88" s="1"/>
  <c r="L89" s="1"/>
  <c r="L90" s="1"/>
  <c r="L91" s="1"/>
  <c r="L92" s="1"/>
  <c r="L93" s="1"/>
  <c r="L94" s="1"/>
  <c r="L95" s="1"/>
  <c r="L96" s="1"/>
  <c r="L97" s="1"/>
  <c r="L98" s="1"/>
  <c r="L99" s="1"/>
  <c r="L100" s="1"/>
  <c r="L101" s="1"/>
  <c r="L102" s="1"/>
  <c r="L103" s="1"/>
  <c r="L104" s="1"/>
  <c r="L105" s="1"/>
  <c r="L106" s="1"/>
  <c r="L107" s="1"/>
  <c r="L108" s="1"/>
  <c r="L109" s="1"/>
  <c r="L110" s="1"/>
  <c r="L111" s="1"/>
  <c r="L112" s="1"/>
  <c r="L113" s="1"/>
  <c r="L114" s="1"/>
  <c r="L115" s="1"/>
  <c r="L116" s="1"/>
  <c r="E14"/>
  <c r="E15" l="1"/>
  <c r="E16" l="1"/>
  <c r="E17" l="1"/>
  <c r="E20" l="1"/>
  <c r="E19"/>
  <c r="E18"/>
  <c r="E21" l="1"/>
  <c r="E22" l="1"/>
  <c r="E26" l="1"/>
  <c r="E27" l="1"/>
  <c r="E28" l="1"/>
  <c r="E29" l="1"/>
  <c r="E30" l="1"/>
  <c r="E31" l="1"/>
  <c r="E32" l="1"/>
  <c r="D32" s="1"/>
  <c r="E33" l="1"/>
  <c r="D33" s="1"/>
  <c r="E34" l="1"/>
  <c r="D34" s="1"/>
  <c r="E35" l="1"/>
  <c r="D35" s="1"/>
  <c r="E36" l="1"/>
  <c r="D36" s="1"/>
  <c r="E37" l="1"/>
  <c r="D37" s="1"/>
  <c r="E38" l="1"/>
  <c r="D38" s="1"/>
  <c r="E39" l="1"/>
  <c r="D39" s="1"/>
  <c r="E40" l="1"/>
  <c r="D40" s="1"/>
  <c r="E41" l="1"/>
  <c r="D41" s="1"/>
  <c r="E43" l="1"/>
  <c r="M43" s="1"/>
  <c r="E42"/>
  <c r="D42" s="1"/>
  <c r="D43" l="1"/>
  <c r="E45"/>
  <c r="E44"/>
  <c r="D44" s="1"/>
  <c r="E46" l="1"/>
  <c r="D46" s="1"/>
  <c r="D45"/>
  <c r="E47" l="1"/>
  <c r="D47" s="1"/>
  <c r="E48" l="1"/>
  <c r="D48" s="1"/>
  <c r="E49"/>
  <c r="D49" l="1"/>
  <c r="E50"/>
  <c r="D50" l="1"/>
  <c r="D51"/>
  <c r="E53"/>
  <c r="D53" s="1"/>
  <c r="E54" l="1"/>
  <c r="D54" s="1"/>
  <c r="E55"/>
  <c r="D55" l="1"/>
  <c r="E56"/>
  <c r="D56" s="1"/>
  <c r="E57" l="1"/>
  <c r="D57" s="1"/>
  <c r="E58"/>
  <c r="D58" l="1"/>
  <c r="E59"/>
  <c r="D59" s="1"/>
  <c r="E60" l="1"/>
  <c r="D60" l="1"/>
  <c r="D61"/>
  <c r="E64"/>
  <c r="E65" l="1"/>
  <c r="E66"/>
  <c r="D64"/>
  <c r="D65" l="1"/>
  <c r="M65"/>
  <c r="D66"/>
  <c r="E71" l="1"/>
  <c r="E67"/>
  <c r="D67" l="1"/>
  <c r="D68"/>
  <c r="D71"/>
  <c r="E72"/>
  <c r="D72" s="1"/>
  <c r="E73" l="1"/>
  <c r="D73" s="1"/>
  <c r="E74" l="1"/>
  <c r="D74" s="1"/>
  <c r="E76" l="1"/>
  <c r="E75"/>
  <c r="D75" s="1"/>
  <c r="D76" l="1"/>
  <c r="E77"/>
  <c r="D77" s="1"/>
  <c r="E78" l="1"/>
  <c r="D78" s="1"/>
  <c r="E79" l="1"/>
  <c r="D79" s="1"/>
  <c r="E80" l="1"/>
  <c r="E81" l="1"/>
  <c r="D81" s="1"/>
  <c r="E82" l="1"/>
  <c r="D82" s="1"/>
  <c r="E83" l="1"/>
  <c r="D83" s="1"/>
  <c r="E84" l="1"/>
  <c r="D84" s="1"/>
  <c r="E86" l="1"/>
  <c r="E85"/>
  <c r="D85" s="1"/>
  <c r="D86" l="1"/>
  <c r="E87"/>
  <c r="D87" s="1"/>
  <c r="M87" l="1"/>
  <c r="E88" l="1"/>
  <c r="D88" s="1"/>
  <c r="E89" l="1"/>
  <c r="D89" s="1"/>
  <c r="E90" l="1"/>
  <c r="D90" s="1"/>
  <c r="E91" l="1"/>
  <c r="D91" s="1"/>
  <c r="E92" l="1"/>
  <c r="D92" s="1"/>
  <c r="E93" l="1"/>
  <c r="D93" s="1"/>
  <c r="E94" l="1"/>
  <c r="D94" s="1"/>
  <c r="E95" l="1"/>
  <c r="D95" s="1"/>
  <c r="E96" l="1"/>
  <c r="D96" s="1"/>
  <c r="E97" l="1"/>
  <c r="D97" s="1"/>
  <c r="E98" l="1"/>
  <c r="D98" s="1"/>
  <c r="E99" l="1"/>
  <c r="D99" s="1"/>
  <c r="E100" l="1"/>
  <c r="D100" s="1"/>
  <c r="E101" l="1"/>
  <c r="D101" s="1"/>
  <c r="E102" l="1"/>
  <c r="E103" l="1"/>
  <c r="D103" s="1"/>
  <c r="D102"/>
  <c r="M102"/>
  <c r="E104" l="1"/>
  <c r="D104" s="1"/>
  <c r="E105" l="1"/>
  <c r="D105" s="1"/>
  <c r="E106" l="1"/>
  <c r="D106" s="1"/>
  <c r="E107" l="1"/>
  <c r="D107" s="1"/>
  <c r="E108" l="1"/>
  <c r="D108" s="1"/>
  <c r="E109" l="1"/>
  <c r="D109" s="1"/>
  <c r="E110" l="1"/>
  <c r="D110" s="1"/>
  <c r="E111" l="1"/>
  <c r="D111" s="1"/>
  <c r="E112" l="1"/>
  <c r="D112" s="1"/>
  <c r="E113" l="1"/>
  <c r="D113" s="1"/>
  <c r="E114" l="1"/>
  <c r="D114" s="1"/>
  <c r="E116" l="1"/>
  <c r="E115"/>
  <c r="D115" s="1"/>
  <c r="D116" l="1"/>
  <c r="M116"/>
</calcChain>
</file>

<file path=xl/sharedStrings.xml><?xml version="1.0" encoding="utf-8"?>
<sst xmlns="http://schemas.openxmlformats.org/spreadsheetml/2006/main" count="316" uniqueCount="192">
  <si>
    <t>No</t>
  </si>
  <si>
    <r>
      <rPr>
        <sz val="11"/>
        <rFont val="ＭＳ Ｐゴシック"/>
        <family val="3"/>
        <charset val="128"/>
      </rPr>
      <t>市道</t>
    </r>
  </si>
  <si>
    <r>
      <rPr>
        <sz val="11"/>
        <rFont val="ＭＳ Ｐゴシック"/>
        <family val="3"/>
        <charset val="128"/>
      </rPr>
      <t>県</t>
    </r>
    <r>
      <rPr>
        <sz val="11"/>
        <rFont val="Arial"/>
        <family val="2"/>
      </rPr>
      <t>22</t>
    </r>
  </si>
  <si>
    <r>
      <rPr>
        <sz val="11"/>
        <rFont val="ＭＳ Ｐゴシック"/>
        <family val="3"/>
        <charset val="128"/>
      </rPr>
      <t>県</t>
    </r>
    <r>
      <rPr>
        <sz val="11"/>
        <rFont val="Arial"/>
        <family val="2"/>
      </rPr>
      <t>18</t>
    </r>
  </si>
  <si>
    <r>
      <rPr>
        <sz val="11"/>
        <rFont val="ＭＳ Ｐゴシック"/>
        <family val="3"/>
        <charset val="128"/>
      </rPr>
      <t>県</t>
    </r>
    <r>
      <rPr>
        <sz val="11"/>
        <rFont val="Arial"/>
        <family val="2"/>
      </rPr>
      <t>45</t>
    </r>
  </si>
  <si>
    <r>
      <rPr>
        <sz val="12"/>
        <rFont val="ＭＳ Ｐゴシック"/>
        <family val="3"/>
        <charset val="128"/>
      </rPr>
      <t>○</t>
    </r>
  </si>
  <si>
    <r>
      <rPr>
        <sz val="12"/>
        <rFont val="ＭＳ Ｐゴシック"/>
        <family val="3"/>
        <charset val="128"/>
      </rPr>
      <t>├右</t>
    </r>
  </si>
  <si>
    <r>
      <rPr>
        <sz val="12"/>
        <rFont val="ＭＳ Ｐゴシック"/>
        <family val="3"/>
        <charset val="128"/>
      </rPr>
      <t>市道、国</t>
    </r>
    <r>
      <rPr>
        <sz val="12"/>
        <rFont val="Arial"/>
        <family val="2"/>
      </rPr>
      <t>1</t>
    </r>
    <rPh sb="0" eb="2">
      <t>シドウ</t>
    </rPh>
    <phoneticPr fontId="3"/>
  </si>
  <si>
    <r>
      <rPr>
        <sz val="12"/>
        <rFont val="ＭＳ Ｐゴシック"/>
        <family val="3"/>
        <charset val="128"/>
      </rPr>
      <t>「新宿」┼左</t>
    </r>
    <rPh sb="1" eb="3">
      <t>シンジュク</t>
    </rPh>
    <phoneticPr fontId="3"/>
  </si>
  <si>
    <r>
      <rPr>
        <sz val="12"/>
        <rFont val="ＭＳ Ｐゴシック"/>
        <family val="3"/>
        <charset val="128"/>
      </rPr>
      <t>市道</t>
    </r>
    <rPh sb="0" eb="2">
      <t>シドウ</t>
    </rPh>
    <phoneticPr fontId="3"/>
  </si>
  <si>
    <r>
      <rPr>
        <sz val="12"/>
        <rFont val="ＭＳ Ｐゴシック"/>
        <family val="3"/>
        <charset val="128"/>
      </rPr>
      <t>├右</t>
    </r>
    <phoneticPr fontId="3"/>
  </si>
  <si>
    <r>
      <rPr>
        <sz val="12"/>
        <rFont val="ＭＳ Ｐゴシック"/>
        <family val="3"/>
        <charset val="128"/>
      </rPr>
      <t>区間</t>
    </r>
  </si>
  <si>
    <r>
      <rPr>
        <sz val="12"/>
        <rFont val="ＭＳ Ｐゴシック"/>
        <family val="3"/>
        <charset val="128"/>
      </rPr>
      <t>総距離</t>
    </r>
  </si>
  <si>
    <r>
      <rPr>
        <sz val="12"/>
        <rFont val="ＭＳ Ｐゴシック"/>
        <family val="3"/>
        <charset val="128"/>
      </rPr>
      <t>通過点他</t>
    </r>
  </si>
  <si>
    <r>
      <rPr>
        <sz val="12"/>
        <rFont val="ＭＳ Ｐゴシック"/>
        <family val="3"/>
        <charset val="128"/>
      </rPr>
      <t>信号</t>
    </r>
  </si>
  <si>
    <r>
      <rPr>
        <sz val="12"/>
        <rFont val="ＭＳ Ｐゴシック"/>
        <family val="3"/>
        <charset val="128"/>
      </rPr>
      <t>路線</t>
    </r>
  </si>
  <si>
    <r>
      <rPr>
        <sz val="12"/>
        <rFont val="ＭＳ Ｐゴシック"/>
        <family val="3"/>
        <charset val="128"/>
      </rPr>
      <t>－</t>
    </r>
  </si>
  <si>
    <r>
      <rPr>
        <sz val="12"/>
        <rFont val="ＭＳ Ｐゴシック"/>
        <family val="3"/>
        <charset val="128"/>
      </rPr>
      <t>┬右</t>
    </r>
    <phoneticPr fontId="3"/>
  </si>
  <si>
    <r>
      <rPr>
        <sz val="12"/>
        <rFont val="ＭＳ Ｐゴシック"/>
        <family val="3"/>
        <charset val="128"/>
      </rPr>
      <t>┬右</t>
    </r>
  </si>
  <si>
    <r>
      <rPr>
        <sz val="12"/>
        <rFont val="ＭＳ Ｐゴシック"/>
        <family val="3"/>
        <charset val="128"/>
      </rPr>
      <t>市道</t>
    </r>
  </si>
  <si>
    <r>
      <rPr>
        <sz val="12"/>
        <rFont val="ＭＳ ゴシック"/>
        <family val="3"/>
        <charset val="128"/>
      </rPr>
      <t>┤左</t>
    </r>
    <phoneticPr fontId="3"/>
  </si>
  <si>
    <r>
      <rPr>
        <sz val="12"/>
        <rFont val="ＭＳ ゴシック"/>
        <family val="3"/>
        <charset val="128"/>
      </rPr>
      <t>┬左</t>
    </r>
    <phoneticPr fontId="3"/>
  </si>
  <si>
    <r>
      <rPr>
        <sz val="12"/>
        <rFont val="ＭＳ Ｐゴシック"/>
        <family val="3"/>
        <charset val="128"/>
      </rPr>
      <t>┼右、中原街道に出る</t>
    </r>
    <phoneticPr fontId="3"/>
  </si>
  <si>
    <r>
      <rPr>
        <sz val="12"/>
        <rFont val="ＭＳ ゴシック"/>
        <family val="3"/>
        <charset val="128"/>
      </rPr>
      <t>県</t>
    </r>
    <r>
      <rPr>
        <sz val="12"/>
        <rFont val="Arial"/>
        <family val="2"/>
      </rPr>
      <t>45</t>
    </r>
  </si>
  <si>
    <r>
      <rPr>
        <sz val="12"/>
        <rFont val="ＭＳ ゴシック"/>
        <family val="3"/>
        <charset val="128"/>
      </rPr>
      <t>○</t>
    </r>
  </si>
  <si>
    <r>
      <rPr>
        <sz val="12"/>
        <rFont val="ＭＳ ゴシック"/>
        <family val="3"/>
        <charset val="128"/>
      </rPr>
      <t>市道</t>
    </r>
  </si>
  <si>
    <r>
      <rPr>
        <sz val="12"/>
        <rFont val="ＭＳ ゴシック"/>
        <family val="3"/>
        <charset val="128"/>
      </rPr>
      <t>「下瀬谷坂下」┬左</t>
    </r>
    <phoneticPr fontId="3"/>
  </si>
  <si>
    <r>
      <rPr>
        <sz val="12"/>
        <rFont val="ＭＳ ゴシック"/>
        <family val="3"/>
        <charset val="128"/>
      </rPr>
      <t>県</t>
    </r>
    <r>
      <rPr>
        <sz val="12"/>
        <rFont val="Arial"/>
        <family val="2"/>
      </rPr>
      <t>18</t>
    </r>
  </si>
  <si>
    <r>
      <rPr>
        <sz val="12"/>
        <rFont val="ＭＳ ゴシック"/>
        <family val="3"/>
        <charset val="128"/>
      </rPr>
      <t>県</t>
    </r>
    <r>
      <rPr>
        <sz val="12"/>
        <rFont val="Arial"/>
        <family val="2"/>
      </rPr>
      <t>22</t>
    </r>
  </si>
  <si>
    <r>
      <rPr>
        <sz val="12"/>
        <rFont val="ＭＳ ゴシック"/>
        <family val="3"/>
        <charset val="128"/>
      </rPr>
      <t>「用田」┼右</t>
    </r>
    <rPh sb="1" eb="3">
      <t>ヨウダ</t>
    </rPh>
    <phoneticPr fontId="3"/>
  </si>
  <si>
    <r>
      <rPr>
        <sz val="12"/>
        <rFont val="ＭＳ Ｐゴシック"/>
        <family val="3"/>
        <charset val="128"/>
      </rPr>
      <t>県</t>
    </r>
    <r>
      <rPr>
        <sz val="12"/>
        <rFont val="Arial"/>
        <family val="2"/>
      </rPr>
      <t>22</t>
    </r>
  </si>
  <si>
    <r>
      <rPr>
        <sz val="12"/>
        <rFont val="ＭＳ Ｐゴシック"/>
        <family val="3"/>
        <charset val="128"/>
      </rPr>
      <t>県</t>
    </r>
    <r>
      <rPr>
        <sz val="12"/>
        <rFont val="Arial"/>
        <family val="2"/>
      </rPr>
      <t>605</t>
    </r>
  </si>
  <si>
    <r>
      <rPr>
        <sz val="12"/>
        <rFont val="ＭＳ Ｐゴシック"/>
        <family val="3"/>
        <charset val="128"/>
      </rPr>
      <t>「岡崎道ヶ坪」信号通過後最初の十左</t>
    </r>
    <rPh sb="16" eb="17">
      <t>ヒダリ</t>
    </rPh>
    <phoneticPr fontId="3"/>
  </si>
  <si>
    <r>
      <rPr>
        <sz val="12"/>
        <rFont val="ＭＳ Ｐゴシック"/>
        <family val="3"/>
        <charset val="128"/>
      </rPr>
      <t>農道、市道</t>
    </r>
    <rPh sb="0" eb="2">
      <t>ノウドウ</t>
    </rPh>
    <rPh sb="3" eb="5">
      <t>シドウ</t>
    </rPh>
    <phoneticPr fontId="3"/>
  </si>
  <si>
    <r>
      <rPr>
        <sz val="12"/>
        <rFont val="ＭＳ Ｐゴシック"/>
        <family val="3"/>
        <charset val="128"/>
      </rPr>
      <t>「ひらつか花アグリ入口」┬左</t>
    </r>
    <phoneticPr fontId="3"/>
  </si>
  <si>
    <r>
      <rPr>
        <sz val="12"/>
        <rFont val="ＭＳ Ｐゴシック"/>
        <family val="3"/>
        <charset val="128"/>
      </rPr>
      <t>県</t>
    </r>
    <r>
      <rPr>
        <sz val="12"/>
        <rFont val="Arial"/>
        <family val="2"/>
      </rPr>
      <t>62</t>
    </r>
  </si>
  <si>
    <r>
      <rPr>
        <sz val="12"/>
        <rFont val="ＭＳ Ｐゴシック"/>
        <family val="3"/>
        <charset val="128"/>
      </rPr>
      <t>農道</t>
    </r>
  </si>
  <si>
    <r>
      <rPr>
        <sz val="12"/>
        <rFont val="ＭＳ Ｐゴシック"/>
        <family val="3"/>
        <charset val="128"/>
      </rPr>
      <t>┼左→県道に出る</t>
    </r>
    <rPh sb="3" eb="5">
      <t>ケンドウ</t>
    </rPh>
    <phoneticPr fontId="3"/>
  </si>
  <si>
    <r>
      <rPr>
        <sz val="12"/>
        <rFont val="ＭＳ Ｐゴシック"/>
        <family val="3"/>
        <charset val="128"/>
      </rPr>
      <t>県</t>
    </r>
    <r>
      <rPr>
        <sz val="12"/>
        <rFont val="Arial"/>
        <family val="2"/>
      </rPr>
      <t>63</t>
    </r>
  </si>
  <si>
    <r>
      <rPr>
        <sz val="12"/>
        <rFont val="ＭＳ Ｐゴシック"/>
        <family val="3"/>
        <charset val="128"/>
      </rPr>
      <t>「国府新宿」┬右</t>
    </r>
    <phoneticPr fontId="3"/>
  </si>
  <si>
    <r>
      <rPr>
        <sz val="12"/>
        <rFont val="ＭＳ Ｐゴシック"/>
        <family val="3"/>
        <charset val="128"/>
      </rPr>
      <t>国</t>
    </r>
    <r>
      <rPr>
        <sz val="12"/>
        <rFont val="Arial"/>
        <family val="2"/>
      </rPr>
      <t>1</t>
    </r>
  </si>
  <si>
    <r>
      <rPr>
        <sz val="12"/>
        <rFont val="ＭＳ Ｐゴシック"/>
        <family val="3"/>
        <charset val="128"/>
      </rPr>
      <t>「早川口」┼左</t>
    </r>
    <phoneticPr fontId="3"/>
  </si>
  <si>
    <r>
      <rPr>
        <sz val="12"/>
        <rFont val="ＭＳ Ｐゴシック"/>
        <family val="3"/>
        <charset val="128"/>
      </rPr>
      <t>国</t>
    </r>
    <r>
      <rPr>
        <sz val="12"/>
        <rFont val="Arial"/>
        <family val="2"/>
      </rPr>
      <t>135</t>
    </r>
  </si>
  <si>
    <r>
      <rPr>
        <sz val="12"/>
        <rFont val="ＭＳ Ｐゴシック"/>
        <family val="3"/>
        <charset val="128"/>
      </rPr>
      <t>「東海岸町」┤左→下田方面</t>
    </r>
    <rPh sb="9" eb="11">
      <t>シモダ</t>
    </rPh>
    <rPh sb="11" eb="13">
      <t>ホウメン</t>
    </rPh>
    <phoneticPr fontId="3"/>
  </si>
  <si>
    <r>
      <rPr>
        <sz val="12"/>
        <rFont val="ＭＳ Ｐゴシック"/>
        <family val="3"/>
        <charset val="128"/>
      </rPr>
      <t>「魚見崎」バス停先Ｙ左→国道トンネルを迂回</t>
    </r>
    <rPh sb="1" eb="2">
      <t>ウオ</t>
    </rPh>
    <rPh sb="2" eb="4">
      <t>ミサキ</t>
    </rPh>
    <rPh sb="7" eb="8">
      <t>テイ</t>
    </rPh>
    <rPh sb="8" eb="9">
      <t>サキ</t>
    </rPh>
    <phoneticPr fontId="3"/>
  </si>
  <si>
    <r>
      <rPr>
        <sz val="12"/>
        <rFont val="ＭＳ Ｐゴシック"/>
        <family val="3"/>
        <charset val="128"/>
      </rPr>
      <t>側道</t>
    </r>
  </si>
  <si>
    <r>
      <rPr>
        <sz val="12"/>
        <rFont val="ＭＳ Ｐゴシック"/>
        <family val="3"/>
        <charset val="128"/>
      </rPr>
      <t>側道、国</t>
    </r>
    <r>
      <rPr>
        <sz val="12"/>
        <rFont val="Arial"/>
        <family val="2"/>
      </rPr>
      <t>135</t>
    </r>
  </si>
  <si>
    <r>
      <rPr>
        <sz val="12"/>
        <rFont val="ＭＳ Ｐゴシック"/>
        <family val="3"/>
        <charset val="128"/>
      </rPr>
      <t>市道、国</t>
    </r>
    <r>
      <rPr>
        <sz val="12"/>
        <rFont val="Arial"/>
        <family val="2"/>
      </rPr>
      <t>135</t>
    </r>
  </si>
  <si>
    <r>
      <rPr>
        <sz val="12"/>
        <rFont val="ＭＳ Ｐゴシック"/>
        <family val="3"/>
        <charset val="128"/>
      </rPr>
      <t>県</t>
    </r>
    <r>
      <rPr>
        <sz val="12"/>
        <rFont val="Arial"/>
        <family val="2"/>
      </rPr>
      <t>12</t>
    </r>
  </si>
  <si>
    <r>
      <rPr>
        <sz val="12"/>
        <rFont val="ＭＳ Ｐゴシック"/>
        <family val="3"/>
        <charset val="128"/>
      </rPr>
      <t>県</t>
    </r>
    <r>
      <rPr>
        <sz val="12"/>
        <rFont val="Arial"/>
        <family val="2"/>
      </rPr>
      <t>351</t>
    </r>
  </si>
  <si>
    <r>
      <rPr>
        <sz val="12"/>
        <rFont val="ＭＳ Ｐゴシック"/>
        <family val="3"/>
        <charset val="128"/>
      </rPr>
      <t>国</t>
    </r>
    <r>
      <rPr>
        <sz val="12"/>
        <rFont val="Arial"/>
        <family val="2"/>
      </rPr>
      <t>136</t>
    </r>
  </si>
  <si>
    <r>
      <rPr>
        <sz val="12"/>
        <rFont val="ＭＳ Ｐゴシック"/>
        <family val="3"/>
        <charset val="128"/>
      </rPr>
      <t>┼右、宅急便センター</t>
    </r>
    <rPh sb="3" eb="6">
      <t>タッキュウビン</t>
    </rPh>
    <phoneticPr fontId="3"/>
  </si>
  <si>
    <r>
      <rPr>
        <sz val="12"/>
        <rFont val="ＭＳ Ｐゴシック"/>
        <family val="3"/>
        <charset val="128"/>
      </rPr>
      <t>橋渡り┼右</t>
    </r>
    <phoneticPr fontId="3"/>
  </si>
  <si>
    <r>
      <rPr>
        <sz val="12"/>
        <rFont val="ＭＳ Ｐゴシック"/>
        <family val="3"/>
        <charset val="128"/>
      </rPr>
      <t>県</t>
    </r>
    <r>
      <rPr>
        <sz val="12"/>
        <rFont val="Arial"/>
        <family val="2"/>
      </rPr>
      <t>129</t>
    </r>
  </si>
  <si>
    <r>
      <rPr>
        <sz val="12"/>
        <rFont val="ＭＳ Ｐゴシック"/>
        <family val="3"/>
        <charset val="128"/>
      </rPr>
      <t>├右、車止めポールあり</t>
    </r>
    <rPh sb="3" eb="4">
      <t>クルマ</t>
    </rPh>
    <rPh sb="4" eb="5">
      <t>ド</t>
    </rPh>
    <phoneticPr fontId="3"/>
  </si>
  <si>
    <r>
      <rPr>
        <sz val="12"/>
        <rFont val="ＭＳ Ｐゴシック"/>
        <family val="3"/>
        <charset val="128"/>
      </rPr>
      <t>├右→菖蒲橋渡る</t>
    </r>
    <phoneticPr fontId="3"/>
  </si>
  <si>
    <r>
      <rPr>
        <sz val="12"/>
        <rFont val="ＭＳ Ｐゴシック"/>
        <family val="3"/>
        <charset val="128"/>
      </rPr>
      <t>県</t>
    </r>
    <r>
      <rPr>
        <sz val="12"/>
        <rFont val="Arial"/>
        <family val="2"/>
      </rPr>
      <t>129,139</t>
    </r>
  </si>
  <si>
    <r>
      <rPr>
        <sz val="12"/>
        <rFont val="ＭＳ Ｐゴシック"/>
        <family val="3"/>
        <charset val="128"/>
      </rPr>
      <t>福井醤油店先、Ｙ左</t>
    </r>
    <rPh sb="5" eb="6">
      <t>サキ</t>
    </rPh>
    <phoneticPr fontId="3"/>
  </si>
  <si>
    <r>
      <rPr>
        <sz val="12"/>
        <rFont val="ＭＳ Ｐゴシック"/>
        <family val="3"/>
        <charset val="128"/>
      </rPr>
      <t>市道、県</t>
    </r>
    <r>
      <rPr>
        <sz val="12"/>
        <rFont val="Arial"/>
        <family val="2"/>
      </rPr>
      <t>139</t>
    </r>
    <r>
      <rPr>
        <sz val="12"/>
        <rFont val="ＭＳ Ｐゴシック"/>
        <family val="3"/>
        <charset val="128"/>
      </rPr>
      <t>、市道</t>
    </r>
    <rPh sb="0" eb="2">
      <t>シドウ</t>
    </rPh>
    <rPh sb="8" eb="10">
      <t>シドウ</t>
    </rPh>
    <phoneticPr fontId="3"/>
  </si>
  <si>
    <r>
      <rPr>
        <sz val="12"/>
        <rFont val="ＭＳ Ｐゴシック"/>
        <family val="3"/>
        <charset val="128"/>
      </rPr>
      <t>県</t>
    </r>
    <r>
      <rPr>
        <sz val="12"/>
        <rFont val="Arial"/>
        <family val="2"/>
      </rPr>
      <t>139</t>
    </r>
  </si>
  <si>
    <r>
      <rPr>
        <sz val="12"/>
        <rFont val="ＭＳ Ｐゴシック"/>
        <family val="3"/>
        <charset val="128"/>
      </rPr>
      <t>県</t>
    </r>
    <r>
      <rPr>
        <sz val="12"/>
        <rFont val="Arial"/>
        <family val="2"/>
      </rPr>
      <t>139,</t>
    </r>
    <r>
      <rPr>
        <sz val="12"/>
        <rFont val="ＭＳ Ｐゴシック"/>
        <family val="3"/>
        <charset val="128"/>
      </rPr>
      <t>市道</t>
    </r>
    <r>
      <rPr>
        <sz val="12"/>
        <rFont val="Arial"/>
        <family val="2"/>
      </rPr>
      <t>,163</t>
    </r>
  </si>
  <si>
    <r>
      <rPr>
        <sz val="12"/>
        <rFont val="ＭＳ Ｐゴシック"/>
        <family val="3"/>
        <charset val="128"/>
      </rPr>
      <t>県</t>
    </r>
    <r>
      <rPr>
        <sz val="12"/>
        <rFont val="Arial"/>
        <family val="2"/>
      </rPr>
      <t>380,139,396</t>
    </r>
  </si>
  <si>
    <r>
      <rPr>
        <sz val="12"/>
        <rFont val="ＭＳ Ｐゴシック"/>
        <family val="3"/>
        <charset val="128"/>
      </rPr>
      <t>旧街道</t>
    </r>
  </si>
  <si>
    <r>
      <rPr>
        <sz val="12"/>
        <rFont val="ＭＳ ゴシック"/>
        <family val="3"/>
        <charset val="128"/>
      </rPr>
      <t>┤直、サッタ峠入口</t>
    </r>
    <rPh sb="1" eb="2">
      <t>チョク</t>
    </rPh>
    <rPh sb="6" eb="7">
      <t>トウゲ</t>
    </rPh>
    <rPh sb="7" eb="9">
      <t>イリグチ</t>
    </rPh>
    <phoneticPr fontId="3"/>
  </si>
  <si>
    <r>
      <rPr>
        <sz val="12"/>
        <rFont val="ＭＳ Ｐゴシック"/>
        <family val="3"/>
        <charset val="128"/>
      </rPr>
      <t>「興津中町」┼右</t>
    </r>
    <rPh sb="1" eb="3">
      <t>オキツ</t>
    </rPh>
    <rPh sb="3" eb="5">
      <t>ナカマチ</t>
    </rPh>
    <phoneticPr fontId="3"/>
  </si>
  <si>
    <r>
      <rPr>
        <sz val="12"/>
        <rFont val="ＭＳ Ｐゴシック"/>
        <family val="3"/>
        <charset val="128"/>
      </rPr>
      <t>国１</t>
    </r>
    <rPh sb="0" eb="1">
      <t>コク</t>
    </rPh>
    <phoneticPr fontId="3"/>
  </si>
  <si>
    <r>
      <rPr>
        <sz val="12"/>
        <rFont val="ＭＳ Ｐゴシック"/>
        <family val="3"/>
        <charset val="128"/>
      </rPr>
      <t>国</t>
    </r>
    <r>
      <rPr>
        <sz val="12"/>
        <rFont val="Arial"/>
        <family val="2"/>
      </rPr>
      <t>1</t>
    </r>
    <rPh sb="0" eb="1">
      <t>コク</t>
    </rPh>
    <phoneticPr fontId="3"/>
  </si>
  <si>
    <r>
      <rPr>
        <sz val="12"/>
        <rFont val="ＭＳ Ｐゴシック"/>
        <family val="3"/>
        <charset val="128"/>
      </rPr>
      <t>国</t>
    </r>
    <r>
      <rPr>
        <sz val="12"/>
        <rFont val="Arial"/>
        <family val="2"/>
      </rPr>
      <t>52</t>
    </r>
    <rPh sb="0" eb="1">
      <t>コク</t>
    </rPh>
    <phoneticPr fontId="3"/>
  </si>
  <si>
    <r>
      <rPr>
        <sz val="12"/>
        <rFont val="ＭＳ ゴシック"/>
        <family val="3"/>
        <charset val="128"/>
      </rPr>
      <t>├直、サッタ峠入口</t>
    </r>
    <rPh sb="1" eb="2">
      <t>チョク</t>
    </rPh>
    <rPh sb="6" eb="7">
      <t>トウゲ</t>
    </rPh>
    <rPh sb="7" eb="9">
      <t>イリグチ</t>
    </rPh>
    <phoneticPr fontId="3"/>
  </si>
  <si>
    <r>
      <rPr>
        <sz val="12"/>
        <rFont val="ＭＳ Ｐゴシック"/>
        <family val="3"/>
        <charset val="128"/>
      </rPr>
      <t>┬左、旧街道入口歩道橋</t>
    </r>
    <rPh sb="8" eb="11">
      <t>ホドウキョウ</t>
    </rPh>
    <phoneticPr fontId="3"/>
  </si>
  <si>
    <r>
      <rPr>
        <sz val="12"/>
        <rFont val="ＭＳ Ｐゴシック"/>
        <family val="3"/>
        <charset val="128"/>
      </rPr>
      <t>県</t>
    </r>
    <r>
      <rPr>
        <sz val="12"/>
        <rFont val="Arial"/>
        <family val="2"/>
      </rPr>
      <t>396,139,380</t>
    </r>
  </si>
  <si>
    <r>
      <rPr>
        <sz val="12"/>
        <rFont val="ＭＳ Ｐゴシック"/>
        <family val="3"/>
        <charset val="128"/>
      </rPr>
      <t>「東間門」┼右→</t>
    </r>
    <r>
      <rPr>
        <sz val="12"/>
        <rFont val="Arial"/>
        <family val="2"/>
      </rPr>
      <t>50</t>
    </r>
    <r>
      <rPr>
        <sz val="12"/>
        <rFont val="ＭＳ Ｐゴシック"/>
        <family val="3"/>
        <charset val="128"/>
      </rPr>
      <t>ｍで左折</t>
    </r>
    <rPh sb="12" eb="14">
      <t>サセツ</t>
    </rPh>
    <phoneticPr fontId="3"/>
  </si>
  <si>
    <r>
      <rPr>
        <sz val="12"/>
        <rFont val="ＭＳ Ｐゴシック"/>
        <family val="3"/>
        <charset val="128"/>
      </rPr>
      <t>県</t>
    </r>
    <r>
      <rPr>
        <sz val="12"/>
        <rFont val="Arial"/>
        <family val="2"/>
      </rPr>
      <t>163,</t>
    </r>
    <r>
      <rPr>
        <sz val="12"/>
        <rFont val="ＭＳ Ｐゴシック"/>
        <family val="3"/>
        <charset val="128"/>
      </rPr>
      <t>市道</t>
    </r>
    <r>
      <rPr>
        <sz val="12"/>
        <rFont val="Arial"/>
        <family val="2"/>
      </rPr>
      <t>,</t>
    </r>
    <r>
      <rPr>
        <sz val="12"/>
        <rFont val="ＭＳ Ｐゴシック"/>
        <family val="3"/>
        <charset val="128"/>
      </rPr>
      <t>県</t>
    </r>
    <r>
      <rPr>
        <sz val="12"/>
        <rFont val="Arial"/>
        <family val="2"/>
      </rPr>
      <t>139</t>
    </r>
  </si>
  <si>
    <r>
      <rPr>
        <sz val="12"/>
        <rFont val="ＭＳ Ｐゴシック"/>
        <family val="3"/>
        <charset val="128"/>
      </rPr>
      <t>市道、県</t>
    </r>
    <r>
      <rPr>
        <sz val="12"/>
        <rFont val="Arial"/>
        <family val="2"/>
      </rPr>
      <t>139</t>
    </r>
  </si>
  <si>
    <r>
      <rPr>
        <sz val="12"/>
        <rFont val="ＭＳ Ｐゴシック"/>
        <family val="3"/>
        <charset val="128"/>
      </rPr>
      <t>菖蒲橋┬左→温泉街の歩行者注意</t>
    </r>
    <rPh sb="10" eb="13">
      <t>ホコウシャ</t>
    </rPh>
    <phoneticPr fontId="3"/>
  </si>
  <si>
    <r>
      <rPr>
        <sz val="12"/>
        <rFont val="ＭＳ Ｐゴシック"/>
        <family val="3"/>
        <charset val="128"/>
      </rPr>
      <t>狩野川記念公園前　┼右</t>
    </r>
    <rPh sb="10" eb="11">
      <t>ミギ</t>
    </rPh>
    <phoneticPr fontId="3"/>
  </si>
  <si>
    <r>
      <rPr>
        <sz val="12"/>
        <rFont val="ＭＳ ゴシック"/>
        <family val="3"/>
        <charset val="128"/>
      </rPr>
      <t>┼右</t>
    </r>
  </si>
  <si>
    <r>
      <rPr>
        <sz val="12"/>
        <rFont val="ＭＳ Ｐゴシック"/>
        <family val="3"/>
        <charset val="128"/>
      </rPr>
      <t>┤左→冷川トンネル先下り注意</t>
    </r>
    <rPh sb="9" eb="10">
      <t>サキ</t>
    </rPh>
    <rPh sb="10" eb="11">
      <t>クダ</t>
    </rPh>
    <rPh sb="12" eb="14">
      <t>チュウイ</t>
    </rPh>
    <phoneticPr fontId="3"/>
  </si>
  <si>
    <r>
      <rPr>
        <sz val="12"/>
        <rFont val="ＭＳ Ｐゴシック"/>
        <family val="3"/>
        <charset val="128"/>
      </rPr>
      <t>「東海岸町」├直</t>
    </r>
    <rPh sb="7" eb="8">
      <t>チョク</t>
    </rPh>
    <phoneticPr fontId="3"/>
  </si>
  <si>
    <r>
      <rPr>
        <sz val="12"/>
        <rFont val="ＭＳ Ｐゴシック"/>
        <family val="3"/>
        <charset val="128"/>
      </rPr>
      <t>「早川口」┼右</t>
    </r>
    <rPh sb="6" eb="7">
      <t>ミギ</t>
    </rPh>
    <phoneticPr fontId="3"/>
  </si>
  <si>
    <r>
      <rPr>
        <sz val="12"/>
        <rFont val="ＭＳ Ｐゴシック"/>
        <family val="3"/>
        <charset val="128"/>
      </rPr>
      <t>┬左、「本町」直進時左折車両注意</t>
    </r>
    <rPh sb="4" eb="6">
      <t>ホンマチ</t>
    </rPh>
    <rPh sb="7" eb="9">
      <t>チョクシン</t>
    </rPh>
    <rPh sb="9" eb="10">
      <t>ジ</t>
    </rPh>
    <rPh sb="10" eb="12">
      <t>サセツ</t>
    </rPh>
    <rPh sb="12" eb="14">
      <t>シャリョウ</t>
    </rPh>
    <rPh sb="14" eb="16">
      <t>チュウイ</t>
    </rPh>
    <phoneticPr fontId="3"/>
  </si>
  <si>
    <r>
      <rPr>
        <sz val="12"/>
        <rFont val="ＭＳ Ｐゴシック"/>
        <family val="3"/>
        <charset val="128"/>
      </rPr>
      <t>「新宿」┼右</t>
    </r>
    <rPh sb="1" eb="3">
      <t>シンジュク</t>
    </rPh>
    <phoneticPr fontId="3"/>
  </si>
  <si>
    <r>
      <rPr>
        <sz val="12"/>
        <rFont val="ＭＳ Ｐゴシック"/>
        <family val="3"/>
        <charset val="128"/>
      </rPr>
      <t>キューシートのレイアウト変更、補足追加修正等はご自身で行ってください。</t>
    </r>
  </si>
  <si>
    <r>
      <rPr>
        <sz val="12"/>
        <rFont val="ＭＳ Ｐゴシック"/>
        <family val="3"/>
        <charset val="128"/>
      </rPr>
      <t>キューシート、地図等は予告なく変更される場合があります、最新版をお使いください</t>
    </r>
  </si>
  <si>
    <r>
      <rPr>
        <sz val="12"/>
        <rFont val="ＭＳ Ｐゴシック"/>
        <family val="3"/>
        <charset val="128"/>
      </rPr>
      <t>ブリーフィングで変更箇所をお知らせする場合もあります、筆記用具はご持参ください。</t>
    </r>
  </si>
  <si>
    <r>
      <rPr>
        <sz val="12"/>
        <rFont val="ＭＳ Ｐゴシック"/>
        <family val="3"/>
        <charset val="128"/>
      </rPr>
      <t>スタート前までに必ずキューシートを理解してください</t>
    </r>
  </si>
  <si>
    <r>
      <rPr>
        <sz val="12"/>
        <rFont val="ＭＳ Ｐゴシック"/>
        <family val="3"/>
        <charset val="128"/>
      </rPr>
      <t>フィニッシュ後はゴール受付けをされないと認定処理ができません。</t>
    </r>
  </si>
  <si>
    <r>
      <rPr>
        <sz val="12"/>
        <rFont val="ＭＳ Ｐゴシック"/>
        <family val="3"/>
        <charset val="128"/>
      </rPr>
      <t>ゴール受付に来られない方、連絡のない方は</t>
    </r>
    <r>
      <rPr>
        <sz val="12"/>
        <rFont val="Arial"/>
        <family val="2"/>
      </rPr>
      <t>DNF</t>
    </r>
    <r>
      <rPr>
        <sz val="12"/>
        <rFont val="ＭＳ Ｐゴシック"/>
        <family val="3"/>
        <charset val="128"/>
      </rPr>
      <t>とします。</t>
    </r>
  </si>
  <si>
    <r>
      <rPr>
        <sz val="12"/>
        <rFont val="ＭＳ Ｐゴシック"/>
        <family val="3"/>
        <charset val="128"/>
      </rPr>
      <t>途中リタイヤされたら速やかに津村の携帯まで連絡ください。</t>
    </r>
  </si>
  <si>
    <t>┼右、角に広川自治会館、舗装路</t>
    <rPh sb="3" eb="4">
      <t>カド</t>
    </rPh>
    <rPh sb="5" eb="7">
      <t>ヒロカワ</t>
    </rPh>
    <rPh sb="7" eb="9">
      <t>ジチ</t>
    </rPh>
    <rPh sb="9" eb="11">
      <t>カイカン</t>
    </rPh>
    <rPh sb="12" eb="14">
      <t>ホソウ</t>
    </rPh>
    <rPh sb="14" eb="15">
      <t>ロ</t>
    </rPh>
    <phoneticPr fontId="3"/>
  </si>
  <si>
    <t>「水神橋」┼左</t>
    <phoneticPr fontId="3"/>
  </si>
  <si>
    <t>「ひらつか花アグリ入口」├右</t>
    <phoneticPr fontId="3"/>
  </si>
  <si>
    <t>「和泉坂上」┼左</t>
    <rPh sb="7" eb="8">
      <t>ヒダリ</t>
    </rPh>
    <phoneticPr fontId="3"/>
  </si>
  <si>
    <t>「用田」┼左</t>
    <rPh sb="1" eb="3">
      <t>ヨウダ</t>
    </rPh>
    <phoneticPr fontId="3"/>
  </si>
  <si>
    <t>「下瀬谷２丁目」┼右</t>
    <phoneticPr fontId="3"/>
  </si>
  <si>
    <t>「地蔵尊前」┤左</t>
    <phoneticPr fontId="3"/>
  </si>
  <si>
    <t>「東方原」├右</t>
    <phoneticPr fontId="3"/>
  </si>
  <si>
    <t>「大塚原」┼右</t>
    <rPh sb="6" eb="7">
      <t>ミギ</t>
    </rPh>
    <phoneticPr fontId="3"/>
  </si>
  <si>
    <t>「向原」┤左</t>
    <phoneticPr fontId="3"/>
  </si>
  <si>
    <t>「下新城」┼左</t>
    <rPh sb="1" eb="2">
      <t>シモ</t>
    </rPh>
    <rPh sb="2" eb="4">
      <t>シンジョウ</t>
    </rPh>
    <phoneticPr fontId="3"/>
  </si>
  <si>
    <t>「又玄寺」┼右</t>
    <phoneticPr fontId="3"/>
  </si>
  <si>
    <r>
      <t>BRM328</t>
    </r>
    <r>
      <rPr>
        <sz val="14"/>
        <rFont val="ＭＳ ゴシック"/>
        <family val="3"/>
        <charset val="128"/>
      </rPr>
      <t>東京</t>
    </r>
    <r>
      <rPr>
        <sz val="14"/>
        <rFont val="Arial"/>
        <family val="2"/>
      </rPr>
      <t>400km</t>
    </r>
    <r>
      <rPr>
        <sz val="14"/>
        <rFont val="ＭＳ ゴシック"/>
        <family val="3"/>
        <charset val="128"/>
      </rPr>
      <t>　いってこい駿河サッタ峠</t>
    </r>
    <rPh sb="19" eb="21">
      <t>スルガ</t>
    </rPh>
    <rPh sb="24" eb="25">
      <t>トウゲ</t>
    </rPh>
    <phoneticPr fontId="3"/>
  </si>
  <si>
    <t>┤左→国道「赤根トンネル」を迂回</t>
    <phoneticPr fontId="3"/>
  </si>
  <si>
    <t>┤左→国道トンネルを迂回</t>
    <phoneticPr fontId="3"/>
  </si>
  <si>
    <t>冷川トンネル出口の先┬右</t>
    <phoneticPr fontId="3"/>
  </si>
  <si>
    <t>「興津中町」┼左</t>
    <rPh sb="1" eb="3">
      <t>オキツ</t>
    </rPh>
    <rPh sb="3" eb="5">
      <t>ナカマチ</t>
    </rPh>
    <rPh sb="7" eb="8">
      <t>ヒダリ</t>
    </rPh>
    <phoneticPr fontId="3"/>
  </si>
  <si>
    <r>
      <rPr>
        <sz val="12"/>
        <rFont val="ＭＳ Ｐゴシック"/>
        <family val="3"/>
        <charset val="128"/>
      </rPr>
      <t>「水神橋」┼右→</t>
    </r>
    <r>
      <rPr>
        <sz val="12"/>
        <rFont val="Arial"/>
        <family val="2"/>
      </rPr>
      <t>360</t>
    </r>
    <r>
      <rPr>
        <sz val="12"/>
        <rFont val="ＭＳ Ｐゴシック"/>
        <family val="3"/>
        <charset val="128"/>
      </rPr>
      <t>ｍ先道なりに左折</t>
    </r>
    <rPh sb="12" eb="13">
      <t>サキ</t>
    </rPh>
    <rPh sb="13" eb="14">
      <t>ミチ</t>
    </rPh>
    <rPh sb="17" eb="19">
      <t>サセツ</t>
    </rPh>
    <phoneticPr fontId="3"/>
  </si>
  <si>
    <r>
      <rPr>
        <sz val="12"/>
        <rFont val="ＭＳ Ｐゴシック"/>
        <family val="3"/>
        <charset val="128"/>
      </rPr>
      <t>├右→舗装路</t>
    </r>
    <rPh sb="3" eb="5">
      <t>ホソウ</t>
    </rPh>
    <rPh sb="5" eb="6">
      <t>ロ</t>
    </rPh>
    <phoneticPr fontId="3"/>
  </si>
  <si>
    <r>
      <rPr>
        <sz val="12"/>
        <rFont val="ＭＳ Ｐゴシック"/>
        <family val="3"/>
        <charset val="128"/>
      </rPr>
      <t>「網代」┤左→国道「新網代トンネル」を迂回</t>
    </r>
    <rPh sb="7" eb="9">
      <t>コクドウ</t>
    </rPh>
    <rPh sb="10" eb="11">
      <t>シン</t>
    </rPh>
    <rPh sb="11" eb="13">
      <t>アジロ</t>
    </rPh>
    <rPh sb="19" eb="21">
      <t>ウカイ</t>
    </rPh>
    <phoneticPr fontId="3"/>
  </si>
  <si>
    <r>
      <rPr>
        <sz val="12"/>
        <rFont val="ＭＳ Ｐゴシック"/>
        <family val="3"/>
        <charset val="128"/>
      </rPr>
      <t>サイクリングロード</t>
    </r>
  </si>
  <si>
    <r>
      <rPr>
        <sz val="12"/>
        <rFont val="ＭＳ Ｐゴシック"/>
        <family val="3"/>
        <charset val="128"/>
      </rPr>
      <t>神島橋際、┼直、車止めポールあり</t>
    </r>
    <rPh sb="3" eb="4">
      <t>キワ</t>
    </rPh>
    <rPh sb="8" eb="9">
      <t>クルマ</t>
    </rPh>
    <rPh sb="9" eb="10">
      <t>ド</t>
    </rPh>
    <phoneticPr fontId="3"/>
  </si>
  <si>
    <r>
      <rPr>
        <sz val="12"/>
        <rFont val="ＭＳ Ｐゴシック"/>
        <family val="3"/>
        <charset val="128"/>
      </rPr>
      <t>神島橋際┼直→車止めポールあり</t>
    </r>
    <rPh sb="3" eb="4">
      <t>キワ</t>
    </rPh>
    <rPh sb="7" eb="8">
      <t>クルマ</t>
    </rPh>
    <rPh sb="8" eb="9">
      <t>ド</t>
    </rPh>
    <phoneticPr fontId="3"/>
  </si>
  <si>
    <r>
      <rPr>
        <sz val="12"/>
        <rFont val="ＭＳ Ｐゴシック"/>
        <family val="3"/>
        <charset val="128"/>
      </rPr>
      <t>車止めポールあり┬左</t>
    </r>
    <rPh sb="0" eb="1">
      <t>クルマ</t>
    </rPh>
    <rPh sb="1" eb="2">
      <t>ド</t>
    </rPh>
    <phoneticPr fontId="3"/>
  </si>
  <si>
    <r>
      <rPr>
        <sz val="12"/>
        <rFont val="ＭＳ Ｐゴシック"/>
        <family val="3"/>
        <charset val="128"/>
      </rPr>
      <t>┬左→</t>
    </r>
    <r>
      <rPr>
        <sz val="12"/>
        <rFont val="Arial"/>
        <family val="2"/>
      </rPr>
      <t>100</t>
    </r>
    <r>
      <rPr>
        <sz val="12"/>
        <rFont val="ＭＳ Ｐゴシック"/>
        <family val="3"/>
        <charset val="128"/>
      </rPr>
      <t>ｍ先道なりに右折</t>
    </r>
    <rPh sb="7" eb="8">
      <t>サキ</t>
    </rPh>
    <rPh sb="8" eb="9">
      <t>ミチ</t>
    </rPh>
    <rPh sb="12" eb="14">
      <t>ウセツ</t>
    </rPh>
    <phoneticPr fontId="3"/>
  </si>
  <si>
    <r>
      <rPr>
        <sz val="12"/>
        <rFont val="ＭＳ Ｐゴシック"/>
        <family val="3"/>
        <charset val="128"/>
      </rPr>
      <t>市道、農道</t>
    </r>
    <rPh sb="3" eb="5">
      <t>ノウドウ</t>
    </rPh>
    <phoneticPr fontId="3"/>
  </si>
  <si>
    <r>
      <t xml:space="preserve">Start </t>
    </r>
    <r>
      <rPr>
        <sz val="12"/>
        <rFont val="ＭＳ ゴシック"/>
        <family val="3"/>
        <charset val="128"/>
      </rPr>
      <t>等々力緑地</t>
    </r>
    <r>
      <rPr>
        <sz val="12"/>
        <rFont val="Arial"/>
        <family val="2"/>
      </rPr>
      <t>/</t>
    </r>
    <r>
      <rPr>
        <sz val="12"/>
        <rFont val="ＭＳ ゴシック"/>
        <family val="3"/>
        <charset val="128"/>
      </rPr>
      <t>　　　　　　　　　　　　　　　　　　　市民ミュージアム北側　　　　　　　　　　　　　　　　　　　　　　</t>
    </r>
    <r>
      <rPr>
        <sz val="12"/>
        <rFont val="Arial"/>
        <family val="2"/>
      </rPr>
      <t>06:00</t>
    </r>
    <r>
      <rPr>
        <sz val="12"/>
        <rFont val="ＭＳ ゴシック"/>
        <family val="3"/>
        <charset val="128"/>
      </rPr>
      <t>順次スタート（</t>
    </r>
    <r>
      <rPr>
        <sz val="12"/>
        <rFont val="Arial"/>
        <family val="2"/>
      </rPr>
      <t>6:30</t>
    </r>
    <r>
      <rPr>
        <sz val="12"/>
        <rFont val="ＭＳ ゴシック"/>
        <family val="3"/>
        <charset val="128"/>
      </rPr>
      <t>　受付撤収）</t>
    </r>
    <phoneticPr fontId="3"/>
  </si>
  <si>
    <t xml:space="preserve">400km BRM </t>
  </si>
  <si>
    <t>NO.         距離         オープン日付  時間        クローズ日付　時間</t>
  </si>
  <si>
    <t>========    ======       ===================      ====================</t>
  </si>
  <si>
    <t>スタート       0km         03/28 06:00</t>
  </si>
  <si>
    <t xml:space="preserve">       2     117km         03/28 09:26               03/28 13:48        </t>
  </si>
  <si>
    <t xml:space="preserve">       4     288km         03/28 14:38               03/29 01:12        </t>
  </si>
  <si>
    <t xml:space="preserve">       5     357km         03/28 16:47               03/29 05:48        </t>
  </si>
  <si>
    <t xml:space="preserve">  ゴール     400km         03/28 18:08               03/29 09:00        </t>
  </si>
  <si>
    <t>50m先のデニーズで認定受付します、ブルべカードを提出してください。　　　　　　　　　　　　　　　　　　　　　　　　　　　　　　　　　　　　店のご厚意で使用していますので飲食協力をよろしくお願いします。</t>
    <rPh sb="3" eb="4">
      <t>サキ</t>
    </rPh>
    <rPh sb="10" eb="12">
      <t>ニンテイ</t>
    </rPh>
    <phoneticPr fontId="3"/>
  </si>
  <si>
    <t>http://yahoo.jp/zShlUd</t>
    <phoneticPr fontId="3"/>
  </si>
  <si>
    <r>
      <t>Finish</t>
    </r>
    <r>
      <rPr>
        <sz val="12"/>
        <rFont val="ＭＳ Ｐゴシック"/>
        <family val="3"/>
        <charset val="128"/>
      </rPr>
      <t>　セブンイレブン川崎武蔵中原店　　　　　　　　　　　　　　　　　　　　　　　　</t>
    </r>
    <r>
      <rPr>
        <sz val="12"/>
        <rFont val="Arial"/>
        <family val="2"/>
      </rPr>
      <t>Open18</t>
    </r>
    <r>
      <rPr>
        <sz val="12"/>
        <rFont val="ＭＳ Ｐゴシック"/>
        <family val="3"/>
        <charset val="128"/>
      </rPr>
      <t>：</t>
    </r>
    <r>
      <rPr>
        <sz val="12"/>
        <rFont val="Arial"/>
        <family val="2"/>
      </rPr>
      <t>08</t>
    </r>
    <r>
      <rPr>
        <sz val="12"/>
        <rFont val="ＭＳ Ｐゴシック"/>
        <family val="3"/>
        <charset val="128"/>
      </rPr>
      <t>～</t>
    </r>
    <r>
      <rPr>
        <sz val="12"/>
        <rFont val="Arial"/>
        <family val="2"/>
      </rPr>
      <t>Close</t>
    </r>
    <r>
      <rPr>
        <sz val="12"/>
        <rFont val="ＭＳ Ｐゴシック"/>
        <family val="3"/>
        <charset val="128"/>
      </rPr>
      <t>　</t>
    </r>
    <r>
      <rPr>
        <sz val="12"/>
        <rFont val="Arial"/>
        <family val="2"/>
      </rPr>
      <t>29/</t>
    </r>
    <r>
      <rPr>
        <sz val="12"/>
        <rFont val="ＭＳ Ｐゴシック"/>
        <family val="3"/>
        <charset val="128"/>
      </rPr>
      <t>　</t>
    </r>
    <r>
      <rPr>
        <sz val="12"/>
        <rFont val="Arial"/>
        <family val="2"/>
      </rPr>
      <t>09</t>
    </r>
    <r>
      <rPr>
        <sz val="12"/>
        <rFont val="ＭＳ Ｐゴシック"/>
        <family val="3"/>
        <charset val="128"/>
      </rPr>
      <t>：</t>
    </r>
    <r>
      <rPr>
        <sz val="12"/>
        <rFont val="Arial"/>
        <family val="2"/>
      </rPr>
      <t>00</t>
    </r>
    <phoneticPr fontId="3"/>
  </si>
  <si>
    <t>沼津信用金庫の先┼左</t>
    <phoneticPr fontId="3"/>
  </si>
  <si>
    <t>┼左、宅急便センター</t>
    <rPh sb="1" eb="2">
      <t>ヒダリ</t>
    </rPh>
    <rPh sb="3" eb="6">
      <t>タッキュウビン</t>
    </rPh>
    <phoneticPr fontId="3"/>
  </si>
  <si>
    <t>「和泉坂上」┼右</t>
    <phoneticPr fontId="3"/>
  </si>
  <si>
    <r>
      <rPr>
        <sz val="12"/>
        <rFont val="ＭＳ Ｐゴシック"/>
        <family val="3"/>
        <charset val="128"/>
      </rPr>
      <t>「西沖田」┼右</t>
    </r>
    <rPh sb="1" eb="2">
      <t>ニシ</t>
    </rPh>
    <rPh sb="2" eb="4">
      <t>オキタ</t>
    </rPh>
    <phoneticPr fontId="3"/>
  </si>
  <si>
    <r>
      <rPr>
        <sz val="12"/>
        <rFont val="ＭＳ Ｐゴシック"/>
        <family val="3"/>
        <charset val="128"/>
      </rPr>
      <t xml:space="preserve">「西沖田」┼左
</t>
    </r>
    <r>
      <rPr>
        <sz val="12"/>
        <rFont val="Arial"/>
        <family val="2"/>
      </rPr>
      <t>PC5</t>
    </r>
    <r>
      <rPr>
        <sz val="12"/>
        <rFont val="ＭＳ Ｐゴシック"/>
        <family val="3"/>
        <charset val="128"/>
      </rPr>
      <t>　セブンイレブン平塚北豊田店　　　　　　　　　　　　　　　　　　　　　</t>
    </r>
    <r>
      <rPr>
        <sz val="12"/>
        <rFont val="Arial"/>
        <family val="2"/>
      </rPr>
      <t xml:space="preserve"> Open16</t>
    </r>
    <r>
      <rPr>
        <sz val="12"/>
        <rFont val="ＭＳ Ｐゴシック"/>
        <family val="3"/>
        <charset val="128"/>
      </rPr>
      <t>：</t>
    </r>
    <r>
      <rPr>
        <sz val="12"/>
        <rFont val="Arial"/>
        <family val="2"/>
      </rPr>
      <t>47</t>
    </r>
    <r>
      <rPr>
        <sz val="12"/>
        <rFont val="ＭＳ Ｐゴシック"/>
        <family val="3"/>
        <charset val="128"/>
      </rPr>
      <t>～</t>
    </r>
    <r>
      <rPr>
        <sz val="12"/>
        <rFont val="Arial"/>
        <family val="2"/>
      </rPr>
      <t>Close</t>
    </r>
    <r>
      <rPr>
        <sz val="12"/>
        <rFont val="ＭＳ Ｐゴシック"/>
        <family val="3"/>
        <charset val="128"/>
      </rPr>
      <t>　</t>
    </r>
    <r>
      <rPr>
        <sz val="12"/>
        <rFont val="Arial"/>
        <family val="2"/>
      </rPr>
      <t>29/</t>
    </r>
    <r>
      <rPr>
        <sz val="12"/>
        <rFont val="ＭＳ Ｐゴシック"/>
        <family val="3"/>
        <charset val="128"/>
      </rPr>
      <t>　</t>
    </r>
    <r>
      <rPr>
        <sz val="12"/>
        <rFont val="Arial"/>
        <family val="2"/>
      </rPr>
      <t>05</t>
    </r>
    <r>
      <rPr>
        <sz val="12"/>
        <rFont val="ＭＳ Ｐゴシック"/>
        <family val="3"/>
        <charset val="128"/>
      </rPr>
      <t>：</t>
    </r>
    <r>
      <rPr>
        <sz val="12"/>
        <rFont val="Arial"/>
        <family val="2"/>
      </rPr>
      <t>48</t>
    </r>
    <rPh sb="6" eb="7">
      <t>ヒダリ</t>
    </rPh>
    <phoneticPr fontId="3"/>
  </si>
  <si>
    <r>
      <rPr>
        <sz val="12"/>
        <rFont val="ＭＳ Ｐゴシック"/>
        <family val="3"/>
        <charset val="128"/>
      </rPr>
      <t>認定受付：デニーズ武蔵中原店　　　　　　　　　　　　　　　　　　　　　　　　　　　　　　　　　　　　　　　　　　　　　　　　　　　　　　　　　　　※</t>
    </r>
    <r>
      <rPr>
        <sz val="12"/>
        <rFont val="Arial"/>
        <family val="2"/>
      </rPr>
      <t>Open29/ 03:00</t>
    </r>
    <r>
      <rPr>
        <sz val="12"/>
        <rFont val="ＭＳ Ｐゴシック"/>
        <family val="3"/>
        <charset val="128"/>
      </rPr>
      <t>～</t>
    </r>
    <r>
      <rPr>
        <sz val="12"/>
        <rFont val="Arial"/>
        <family val="2"/>
      </rPr>
      <t>Close 29/ 09:30</t>
    </r>
    <r>
      <rPr>
        <sz val="12"/>
        <rFont val="ＭＳ Ｐゴシック"/>
        <family val="3"/>
        <charset val="128"/>
      </rPr>
      <t>撤収</t>
    </r>
    <rPh sb="0" eb="2">
      <t>ニンテイ</t>
    </rPh>
    <rPh sb="103" eb="105">
      <t>テッシュウ</t>
    </rPh>
    <phoneticPr fontId="3"/>
  </si>
  <si>
    <r>
      <rPr>
        <sz val="12"/>
        <rFont val="ＭＳ Ｐゴシック"/>
        <family val="3"/>
        <charset val="128"/>
      </rPr>
      <t>┼左→幅</t>
    </r>
    <r>
      <rPr>
        <sz val="12"/>
        <rFont val="Arial"/>
        <family val="2"/>
      </rPr>
      <t>2</t>
    </r>
    <r>
      <rPr>
        <sz val="12"/>
        <rFont val="ＭＳ Ｐゴシック"/>
        <family val="3"/>
        <charset val="128"/>
      </rPr>
      <t>ｍ橋渡る</t>
    </r>
    <rPh sb="3" eb="4">
      <t>ハバ</t>
    </rPh>
    <phoneticPr fontId="3"/>
  </si>
  <si>
    <r>
      <t>PC1</t>
    </r>
    <r>
      <rPr>
        <sz val="12"/>
        <rFont val="ＭＳ Ｐゴシック"/>
        <family val="3"/>
        <charset val="128"/>
      </rPr>
      <t>　</t>
    </r>
    <r>
      <rPr>
        <sz val="12"/>
        <rFont val="Arial"/>
        <family val="2"/>
      </rPr>
      <t>Daily</t>
    </r>
    <r>
      <rPr>
        <sz val="12"/>
        <rFont val="ＭＳ Ｐゴシック"/>
        <family val="3"/>
        <charset val="128"/>
      </rPr>
      <t>　</t>
    </r>
    <r>
      <rPr>
        <sz val="12"/>
        <rFont val="Arial"/>
        <family val="2"/>
      </rPr>
      <t>Yamazaki</t>
    </r>
    <r>
      <rPr>
        <sz val="12"/>
        <rFont val="ＭＳ Ｐゴシック"/>
        <family val="3"/>
        <charset val="128"/>
      </rPr>
      <t>　　　　　　　　　　　　　　　　　　　　　　　　　　平塚北豊田店　　　　　　　　　　　　　　　　　　　　　　　　　　　　　　</t>
    </r>
    <r>
      <rPr>
        <sz val="12"/>
        <rFont val="Arial"/>
        <family val="2"/>
      </rPr>
      <t>Open07</t>
    </r>
    <r>
      <rPr>
        <sz val="12"/>
        <rFont val="ＭＳ Ｐゴシック"/>
        <family val="3"/>
        <charset val="128"/>
      </rPr>
      <t>：</t>
    </r>
    <r>
      <rPr>
        <sz val="12"/>
        <rFont val="Arial"/>
        <family val="2"/>
      </rPr>
      <t>25</t>
    </r>
    <r>
      <rPr>
        <sz val="12"/>
        <rFont val="ＭＳ Ｐゴシック"/>
        <family val="3"/>
        <charset val="128"/>
      </rPr>
      <t>～</t>
    </r>
    <r>
      <rPr>
        <sz val="12"/>
        <rFont val="Arial"/>
        <family val="2"/>
      </rPr>
      <t>Close09</t>
    </r>
    <r>
      <rPr>
        <sz val="12"/>
        <rFont val="ＭＳ Ｐゴシック"/>
        <family val="3"/>
        <charset val="128"/>
      </rPr>
      <t>：</t>
    </r>
    <r>
      <rPr>
        <sz val="12"/>
        <rFont val="Arial"/>
        <family val="2"/>
      </rPr>
      <t>24</t>
    </r>
    <rPh sb="44" eb="46">
      <t>ヒラツカ</t>
    </rPh>
    <rPh sb="46" eb="47">
      <t>キタ</t>
    </rPh>
    <rPh sb="47" eb="49">
      <t>トヨタ</t>
    </rPh>
    <phoneticPr fontId="3"/>
  </si>
  <si>
    <t>┤左</t>
    <phoneticPr fontId="3"/>
  </si>
  <si>
    <t>市道</t>
    <rPh sb="0" eb="2">
      <t>シドウ</t>
    </rPh>
    <phoneticPr fontId="3"/>
  </si>
  <si>
    <t>├右→東名高速側道</t>
    <rPh sb="3" eb="5">
      <t>トウメイ</t>
    </rPh>
    <rPh sb="5" eb="7">
      <t>コウソク</t>
    </rPh>
    <rPh sb="7" eb="8">
      <t>ソク</t>
    </rPh>
    <rPh sb="8" eb="9">
      <t>ドウ</t>
    </rPh>
    <phoneticPr fontId="3"/>
  </si>
  <si>
    <t>○</t>
  </si>
  <si>
    <t>国52</t>
    <phoneticPr fontId="3"/>
  </si>
  <si>
    <t>┬右、福井醤油店角</t>
    <phoneticPr fontId="3"/>
  </si>
  <si>
    <t>┬右</t>
    <phoneticPr fontId="3"/>
  </si>
  <si>
    <t>┬左</t>
    <phoneticPr fontId="3"/>
  </si>
  <si>
    <t>「畠田橋西」┬右</t>
    <rPh sb="1" eb="3">
      <t>ハタケダ</t>
    </rPh>
    <rPh sb="3" eb="4">
      <t>ハシ</t>
    </rPh>
    <rPh sb="4" eb="5">
      <t>ニシ</t>
    </rPh>
    <phoneticPr fontId="3"/>
  </si>
  <si>
    <r>
      <rPr>
        <sz val="12"/>
        <rFont val="ＭＳ Ｐゴシック"/>
        <family val="3"/>
        <charset val="128"/>
      </rPr>
      <t>┬右</t>
    </r>
    <phoneticPr fontId="3"/>
  </si>
  <si>
    <r>
      <rPr>
        <sz val="12"/>
        <rFont val="ＭＳ Ｐゴシック"/>
        <family val="3"/>
        <charset val="128"/>
      </rPr>
      <t>「向原」┬右</t>
    </r>
    <phoneticPr fontId="3"/>
  </si>
  <si>
    <r>
      <rPr>
        <sz val="12"/>
        <rFont val="ＭＳ Ｐゴシック"/>
        <family val="3"/>
        <charset val="128"/>
      </rPr>
      <t>「大塚原」┼左</t>
    </r>
    <phoneticPr fontId="3"/>
  </si>
  <si>
    <r>
      <rPr>
        <sz val="12"/>
        <rFont val="ＭＳ Ｐゴシック"/>
        <family val="3"/>
        <charset val="128"/>
      </rPr>
      <t>「東方原」┬左</t>
    </r>
    <phoneticPr fontId="3"/>
  </si>
  <si>
    <r>
      <rPr>
        <sz val="12"/>
        <rFont val="ＭＳ Ｐゴシック"/>
        <family val="3"/>
        <charset val="128"/>
      </rPr>
      <t>「地蔵尊前」┬右</t>
    </r>
    <phoneticPr fontId="3"/>
  </si>
  <si>
    <r>
      <rPr>
        <sz val="12"/>
        <rFont val="ＭＳ ゴシック"/>
        <family val="3"/>
        <charset val="128"/>
      </rPr>
      <t>「南台交番前」約</t>
    </r>
    <r>
      <rPr>
        <sz val="12"/>
        <rFont val="Arial"/>
        <family val="2"/>
      </rPr>
      <t>380</t>
    </r>
    <r>
      <rPr>
        <sz val="12"/>
        <rFont val="ＭＳ ゴシック"/>
        <family val="3"/>
        <charset val="128"/>
      </rPr>
      <t>ｍ先の┤左</t>
    </r>
    <phoneticPr fontId="3"/>
  </si>
  <si>
    <t>「新用田辻」┬左</t>
    <rPh sb="1" eb="2">
      <t>シン</t>
    </rPh>
    <rPh sb="2" eb="4">
      <t>ヨウダ</t>
    </rPh>
    <rPh sb="4" eb="5">
      <t>ツジ</t>
    </rPh>
    <phoneticPr fontId="3"/>
  </si>
  <si>
    <r>
      <rPr>
        <sz val="12"/>
        <rFont val="ＭＳ ゴシック"/>
        <family val="3"/>
        <charset val="128"/>
      </rPr>
      <t>県</t>
    </r>
    <r>
      <rPr>
        <sz val="12"/>
        <rFont val="Arial"/>
        <family val="2"/>
      </rPr>
      <t>(22) 43</t>
    </r>
    <phoneticPr fontId="3"/>
  </si>
  <si>
    <r>
      <rPr>
        <sz val="12"/>
        <rFont val="ＭＳ ゴシック"/>
        <family val="3"/>
        <charset val="128"/>
      </rPr>
      <t>新幹線高架から約</t>
    </r>
    <r>
      <rPr>
        <sz val="12"/>
        <rFont val="Arial"/>
        <family val="2"/>
      </rPr>
      <t>300</t>
    </r>
    <r>
      <rPr>
        <sz val="12"/>
        <rFont val="ＭＳ ゴシック"/>
        <family val="3"/>
        <charset val="128"/>
      </rPr>
      <t>ｍ先┤左</t>
    </r>
    <phoneticPr fontId="3"/>
  </si>
  <si>
    <r>
      <rPr>
        <sz val="12"/>
        <rFont val="ＭＳ Ｐゴシック"/>
        <family val="3"/>
        <charset val="128"/>
      </rPr>
      <t>「畠田橋西」┤左</t>
    </r>
    <phoneticPr fontId="3"/>
  </si>
  <si>
    <r>
      <rPr>
        <sz val="12"/>
        <rFont val="ＭＳ Ｐゴシック"/>
        <family val="3"/>
        <charset val="128"/>
      </rPr>
      <t>┤左、橋渡る</t>
    </r>
    <phoneticPr fontId="3"/>
  </si>
  <si>
    <r>
      <rPr>
        <sz val="12"/>
        <rFont val="ＭＳ Ｐゴシック"/>
        <family val="3"/>
        <charset val="128"/>
      </rPr>
      <t>○</t>
    </r>
    <phoneticPr fontId="3"/>
  </si>
  <si>
    <r>
      <rPr>
        <sz val="12"/>
        <rFont val="ＭＳ Ｐゴシック"/>
        <family val="3"/>
        <charset val="128"/>
      </rPr>
      <t>真鶴道路料金所手前分岐Ｙ左→旧道へ</t>
    </r>
    <phoneticPr fontId="3"/>
  </si>
  <si>
    <r>
      <rPr>
        <sz val="12"/>
        <rFont val="ＭＳ Ｐゴシック"/>
        <family val="3"/>
        <charset val="128"/>
      </rPr>
      <t>「岩松」├右</t>
    </r>
    <phoneticPr fontId="3"/>
  </si>
  <si>
    <r>
      <rPr>
        <sz val="12"/>
        <rFont val="ＭＳ Ｐゴシック"/>
        <family val="3"/>
        <charset val="128"/>
      </rPr>
      <t>「大川橋」┼右</t>
    </r>
    <phoneticPr fontId="3"/>
  </si>
  <si>
    <r>
      <rPr>
        <sz val="12"/>
        <rFont val="ＭＳ Ｐゴシック"/>
        <family val="3"/>
        <charset val="128"/>
      </rPr>
      <t>「広野一丁目」Ｙ左</t>
    </r>
    <phoneticPr fontId="3"/>
  </si>
  <si>
    <r>
      <t>PC2</t>
    </r>
    <r>
      <rPr>
        <sz val="12"/>
        <rFont val="ＭＳ Ｐゴシック"/>
        <family val="3"/>
        <charset val="128"/>
      </rPr>
      <t>　ミニストップ伊東鎌田店　　　　　　　　　　　　　　　　　　　　　　</t>
    </r>
    <r>
      <rPr>
        <sz val="12"/>
        <rFont val="Arial"/>
        <family val="2"/>
      </rPr>
      <t>Open09</t>
    </r>
    <r>
      <rPr>
        <sz val="12"/>
        <rFont val="ＭＳ Ｐゴシック"/>
        <family val="3"/>
        <charset val="128"/>
      </rPr>
      <t>：</t>
    </r>
    <r>
      <rPr>
        <sz val="12"/>
        <rFont val="Arial"/>
        <family val="2"/>
      </rPr>
      <t>26</t>
    </r>
    <r>
      <rPr>
        <sz val="12"/>
        <rFont val="ＭＳ Ｐゴシック"/>
        <family val="3"/>
        <charset val="128"/>
      </rPr>
      <t>～</t>
    </r>
    <r>
      <rPr>
        <sz val="12"/>
        <rFont val="Arial"/>
        <family val="2"/>
      </rPr>
      <t>Close13</t>
    </r>
    <r>
      <rPr>
        <sz val="12"/>
        <rFont val="ＭＳ Ｐゴシック"/>
        <family val="3"/>
        <charset val="128"/>
      </rPr>
      <t>：</t>
    </r>
    <r>
      <rPr>
        <sz val="12"/>
        <rFont val="Arial"/>
        <family val="2"/>
      </rPr>
      <t>48</t>
    </r>
    <phoneticPr fontId="3"/>
  </si>
  <si>
    <r>
      <rPr>
        <sz val="12"/>
        <rFont val="ＭＳ Ｐゴシック"/>
        <family val="3"/>
        <charset val="128"/>
      </rPr>
      <t>「中伊豆</t>
    </r>
    <r>
      <rPr>
        <sz val="12"/>
        <rFont val="Arial"/>
        <family val="2"/>
      </rPr>
      <t>BP</t>
    </r>
    <r>
      <rPr>
        <sz val="12"/>
        <rFont val="ＭＳ Ｐゴシック"/>
        <family val="3"/>
        <charset val="128"/>
      </rPr>
      <t>入口」┼右</t>
    </r>
    <phoneticPr fontId="3"/>
  </si>
  <si>
    <r>
      <rPr>
        <sz val="12"/>
        <rFont val="ＭＳ Ｐゴシック"/>
        <family val="3"/>
        <charset val="128"/>
      </rPr>
      <t>「冷川」┬左</t>
    </r>
    <phoneticPr fontId="3"/>
  </si>
  <si>
    <r>
      <rPr>
        <sz val="12"/>
        <rFont val="ＭＳ Ｐゴシック"/>
        <family val="3"/>
        <charset val="128"/>
      </rPr>
      <t>「横瀬」├右</t>
    </r>
    <phoneticPr fontId="3"/>
  </si>
  <si>
    <r>
      <rPr>
        <sz val="12"/>
        <rFont val="ＭＳ Ｐゴシック"/>
        <family val="3"/>
        <charset val="128"/>
      </rPr>
      <t>狩野川記念公園前　┼左</t>
    </r>
    <phoneticPr fontId="3"/>
  </si>
  <si>
    <r>
      <rPr>
        <sz val="12"/>
        <rFont val="ＭＳ Ｐゴシック"/>
        <family val="3"/>
        <charset val="128"/>
      </rPr>
      <t>┼右→沼津信用金庫あり</t>
    </r>
    <phoneticPr fontId="3"/>
  </si>
  <si>
    <r>
      <rPr>
        <sz val="12"/>
        <rFont val="ＭＳ Ｐゴシック"/>
        <family val="3"/>
        <charset val="128"/>
      </rPr>
      <t>Ｙ左、高架に上がらないで側道へ</t>
    </r>
    <phoneticPr fontId="3"/>
  </si>
  <si>
    <r>
      <rPr>
        <sz val="12"/>
        <rFont val="ＭＳ Ｐゴシック"/>
        <family val="3"/>
        <charset val="128"/>
      </rPr>
      <t>「西間門」┼左</t>
    </r>
    <phoneticPr fontId="3"/>
  </si>
  <si>
    <r>
      <rPr>
        <sz val="12"/>
        <rFont val="ＭＳ Ｐゴシック"/>
        <family val="3"/>
        <charset val="128"/>
      </rPr>
      <t>「富士川橋西」┬左</t>
    </r>
    <phoneticPr fontId="3"/>
  </si>
  <si>
    <r>
      <rPr>
        <sz val="12"/>
        <rFont val="ＭＳ Ｐゴシック"/>
        <family val="3"/>
        <charset val="128"/>
      </rPr>
      <t>県</t>
    </r>
    <r>
      <rPr>
        <sz val="12"/>
        <rFont val="Arial"/>
        <family val="2"/>
      </rPr>
      <t>396</t>
    </r>
    <phoneticPr fontId="3"/>
  </si>
  <si>
    <r>
      <rPr>
        <sz val="12"/>
        <rFont val="ＭＳ Ｐゴシック"/>
        <family val="3"/>
        <charset val="128"/>
      </rPr>
      <t>├右→旧街道</t>
    </r>
    <r>
      <rPr>
        <sz val="12"/>
        <rFont val="Arial"/>
        <family val="2"/>
      </rPr>
      <t>(</t>
    </r>
    <r>
      <rPr>
        <sz val="12"/>
        <rFont val="ＭＳ Ｐゴシック"/>
        <family val="3"/>
        <charset val="128"/>
      </rPr>
      <t>歩道橋下）</t>
    </r>
    <phoneticPr fontId="3"/>
  </si>
  <si>
    <t>「八木間」┼左</t>
    <rPh sb="1" eb="3">
      <t>ヤギ</t>
    </rPh>
    <rPh sb="3" eb="4">
      <t>マ</t>
    </rPh>
    <phoneticPr fontId="3"/>
  </si>
  <si>
    <t>「八木間」┼右→東名高速側道</t>
    <rPh sb="8" eb="10">
      <t>トウメイ</t>
    </rPh>
    <rPh sb="10" eb="12">
      <t>コウソク</t>
    </rPh>
    <rPh sb="12" eb="13">
      <t>ソク</t>
    </rPh>
    <rPh sb="13" eb="14">
      <t>ドウ</t>
    </rPh>
    <phoneticPr fontId="3"/>
  </si>
  <si>
    <r>
      <rPr>
        <sz val="12"/>
        <rFont val="ＭＳ Ｐゴシック"/>
        <family val="3"/>
        <charset val="128"/>
      </rPr>
      <t>県</t>
    </r>
    <r>
      <rPr>
        <sz val="12"/>
        <rFont val="Arial"/>
        <family val="2"/>
      </rPr>
      <t>396</t>
    </r>
    <phoneticPr fontId="3"/>
  </si>
  <si>
    <r>
      <rPr>
        <sz val="12"/>
        <rFont val="ＭＳ Ｐゴシック"/>
        <family val="3"/>
        <charset val="128"/>
      </rPr>
      <t>「富士川橋西」├右</t>
    </r>
    <phoneticPr fontId="3"/>
  </si>
  <si>
    <r>
      <rPr>
        <sz val="12"/>
        <rFont val="ＭＳ Ｐゴシック"/>
        <family val="3"/>
        <charset val="128"/>
      </rPr>
      <t>「横瀬」┬左</t>
    </r>
    <phoneticPr fontId="3"/>
  </si>
  <si>
    <r>
      <rPr>
        <sz val="12"/>
        <rFont val="ＭＳ Ｐゴシック"/>
        <family val="3"/>
        <charset val="128"/>
      </rPr>
      <t>「冷川」├右</t>
    </r>
    <phoneticPr fontId="3"/>
  </si>
  <si>
    <r>
      <rPr>
        <sz val="12"/>
        <rFont val="ＭＳ Ｐゴシック"/>
        <family val="3"/>
        <charset val="128"/>
      </rPr>
      <t>「中伊豆</t>
    </r>
    <r>
      <rPr>
        <sz val="12"/>
        <rFont val="Arial"/>
        <family val="2"/>
      </rPr>
      <t>BP</t>
    </r>
    <r>
      <rPr>
        <sz val="12"/>
        <rFont val="ＭＳ Ｐゴシック"/>
        <family val="3"/>
        <charset val="128"/>
      </rPr>
      <t>入口」┼左</t>
    </r>
    <phoneticPr fontId="3"/>
  </si>
  <si>
    <r>
      <t>PC4</t>
    </r>
    <r>
      <rPr>
        <sz val="12"/>
        <rFont val="ＭＳ Ｐゴシック"/>
        <family val="3"/>
        <charset val="128"/>
      </rPr>
      <t>　ミニストップ伊東鎌田店　　　　　　　　　　　　　　　　　　　　　　</t>
    </r>
    <r>
      <rPr>
        <sz val="12"/>
        <rFont val="Arial"/>
        <family val="2"/>
      </rPr>
      <t>Open14</t>
    </r>
    <r>
      <rPr>
        <sz val="12"/>
        <rFont val="ＭＳ Ｐゴシック"/>
        <family val="3"/>
        <charset val="128"/>
      </rPr>
      <t>：</t>
    </r>
    <r>
      <rPr>
        <sz val="12"/>
        <rFont val="Arial"/>
        <family val="2"/>
      </rPr>
      <t>38</t>
    </r>
    <r>
      <rPr>
        <sz val="12"/>
        <rFont val="ＭＳ Ｐゴシック"/>
        <family val="3"/>
        <charset val="128"/>
      </rPr>
      <t>～</t>
    </r>
    <r>
      <rPr>
        <sz val="12"/>
        <rFont val="Arial"/>
        <family val="2"/>
      </rPr>
      <t>Close</t>
    </r>
    <r>
      <rPr>
        <sz val="12"/>
        <rFont val="ＭＳ Ｐゴシック"/>
        <family val="3"/>
        <charset val="128"/>
      </rPr>
      <t>　</t>
    </r>
    <r>
      <rPr>
        <sz val="12"/>
        <rFont val="Arial"/>
        <family val="2"/>
      </rPr>
      <t>29/</t>
    </r>
    <r>
      <rPr>
        <sz val="12"/>
        <rFont val="ＭＳ Ｐゴシック"/>
        <family val="3"/>
        <charset val="128"/>
      </rPr>
      <t>　</t>
    </r>
    <r>
      <rPr>
        <sz val="12"/>
        <rFont val="Arial"/>
        <family val="2"/>
      </rPr>
      <t>01</t>
    </r>
    <r>
      <rPr>
        <sz val="12"/>
        <rFont val="ＭＳ Ｐゴシック"/>
        <family val="3"/>
        <charset val="128"/>
      </rPr>
      <t>：</t>
    </r>
    <r>
      <rPr>
        <sz val="12"/>
        <rFont val="Arial"/>
        <family val="2"/>
      </rPr>
      <t>12</t>
    </r>
    <phoneticPr fontId="3"/>
  </si>
  <si>
    <r>
      <rPr>
        <sz val="12"/>
        <rFont val="ＭＳ Ｐゴシック"/>
        <family val="3"/>
        <charset val="128"/>
      </rPr>
      <t>「広野一丁目」┬右</t>
    </r>
    <phoneticPr fontId="3"/>
  </si>
  <si>
    <r>
      <rPr>
        <sz val="12"/>
        <rFont val="ＭＳ Ｐゴシック"/>
        <family val="3"/>
        <charset val="128"/>
      </rPr>
      <t>「大川橋」┼左</t>
    </r>
    <phoneticPr fontId="3"/>
  </si>
  <si>
    <r>
      <rPr>
        <sz val="12"/>
        <rFont val="ＭＳ Ｐゴシック"/>
        <family val="3"/>
        <charset val="128"/>
      </rPr>
      <t>国</t>
    </r>
    <r>
      <rPr>
        <sz val="12"/>
        <rFont val="Arial"/>
        <family val="2"/>
      </rPr>
      <t>135</t>
    </r>
    <r>
      <rPr>
        <sz val="12"/>
        <rFont val="ＭＳ Ｐゴシック"/>
        <family val="3"/>
        <charset val="128"/>
      </rPr>
      <t>、市道</t>
    </r>
    <phoneticPr fontId="3"/>
  </si>
  <si>
    <r>
      <rPr>
        <sz val="12"/>
        <rFont val="ＭＳ Ｐゴシック"/>
        <family val="3"/>
        <charset val="128"/>
      </rPr>
      <t>「岩松」┬左</t>
    </r>
    <phoneticPr fontId="3"/>
  </si>
  <si>
    <r>
      <rPr>
        <sz val="12"/>
        <rFont val="ＭＳ Ｐゴシック"/>
        <family val="3"/>
        <charset val="128"/>
      </rPr>
      <t>国</t>
    </r>
    <r>
      <rPr>
        <sz val="12"/>
        <rFont val="Arial"/>
        <family val="2"/>
      </rPr>
      <t>135</t>
    </r>
    <phoneticPr fontId="3"/>
  </si>
  <si>
    <r>
      <rPr>
        <sz val="12"/>
        <rFont val="ＭＳ Ｐゴシック"/>
        <family val="3"/>
        <charset val="128"/>
      </rPr>
      <t>真鶴道路料金所↑直</t>
    </r>
    <phoneticPr fontId="3"/>
  </si>
  <si>
    <r>
      <rPr>
        <sz val="12"/>
        <rFont val="ＭＳ Ｐゴシック"/>
        <family val="3"/>
        <charset val="128"/>
      </rPr>
      <t>「国府新宿」┤左</t>
    </r>
    <phoneticPr fontId="3"/>
  </si>
  <si>
    <r>
      <rPr>
        <sz val="11"/>
        <rFont val="ＭＳ Ｐゴシック"/>
        <family val="3"/>
        <charset val="128"/>
      </rPr>
      <t>県</t>
    </r>
    <r>
      <rPr>
        <sz val="11"/>
        <rFont val="Arial"/>
        <family val="2"/>
      </rPr>
      <t>(22) 43</t>
    </r>
    <phoneticPr fontId="3"/>
  </si>
  <si>
    <t>「新用田辻」├右</t>
    <rPh sb="1" eb="2">
      <t>シン</t>
    </rPh>
    <rPh sb="2" eb="4">
      <t>ヨウダ</t>
    </rPh>
    <rPh sb="4" eb="5">
      <t>ツジ</t>
    </rPh>
    <phoneticPr fontId="3"/>
  </si>
  <si>
    <t xml:space="preserve">       1      48km         03/28 07:25               03/28 09:24        </t>
  </si>
  <si>
    <t xml:space="preserve">       3     202km         03/28 11:57               03/28 19:28        </t>
  </si>
  <si>
    <r>
      <t>PC3</t>
    </r>
    <r>
      <rPr>
        <sz val="12"/>
        <rFont val="ＭＳ Ｐゴシック"/>
        <family val="3"/>
        <charset val="128"/>
      </rPr>
      <t>　ローソン清水横砂店　　　　　　　　　　　　　　　　　　　　　　　　</t>
    </r>
    <r>
      <rPr>
        <sz val="12"/>
        <rFont val="Arial"/>
        <family val="2"/>
      </rPr>
      <t>Open11</t>
    </r>
    <r>
      <rPr>
        <sz val="12"/>
        <rFont val="ＭＳ Ｐゴシック"/>
        <family val="3"/>
        <charset val="128"/>
      </rPr>
      <t>：</t>
    </r>
    <r>
      <rPr>
        <sz val="12"/>
        <rFont val="Arial"/>
        <family val="2"/>
      </rPr>
      <t>57</t>
    </r>
    <r>
      <rPr>
        <sz val="12"/>
        <rFont val="ＭＳ Ｐゴシック"/>
        <family val="3"/>
        <charset val="128"/>
      </rPr>
      <t>～</t>
    </r>
    <r>
      <rPr>
        <sz val="12"/>
        <rFont val="Arial"/>
        <family val="2"/>
      </rPr>
      <t>Close19</t>
    </r>
    <r>
      <rPr>
        <sz val="12"/>
        <rFont val="ＭＳ Ｐゴシック"/>
        <family val="3"/>
        <charset val="128"/>
      </rPr>
      <t>：</t>
    </r>
    <r>
      <rPr>
        <sz val="12"/>
        <rFont val="Arial"/>
        <family val="2"/>
      </rPr>
      <t>28</t>
    </r>
    <phoneticPr fontId="3"/>
  </si>
  <si>
    <r>
      <t>Ver3_0(2015/3/18</t>
    </r>
    <r>
      <rPr>
        <sz val="12"/>
        <rFont val="ＭＳ Ｐゴシック"/>
        <family val="3"/>
        <charset val="128"/>
      </rPr>
      <t>）</t>
    </r>
    <phoneticPr fontId="3"/>
  </si>
</sst>
</file>

<file path=xl/styles.xml><?xml version="1.0" encoding="utf-8"?>
<styleSheet xmlns="http://schemas.openxmlformats.org/spreadsheetml/2006/main">
  <numFmts count="5">
    <numFmt numFmtId="176" formatCode="0.0"/>
    <numFmt numFmtId="177" formatCode="0.0;_吀"/>
    <numFmt numFmtId="178" formatCode="0.0_ "/>
    <numFmt numFmtId="179" formatCode="0.000_ "/>
    <numFmt numFmtId="180" formatCode="0_);[Red]\(0\)"/>
  </numFmts>
  <fonts count="15">
    <font>
      <sz val="11"/>
      <color indexed="8"/>
      <name val="ＭＳ Ｐゴシック"/>
      <family val="3"/>
      <charset val="128"/>
    </font>
    <font>
      <sz val="11"/>
      <name val="ＭＳ Ｐゴシック"/>
      <family val="3"/>
      <charset val="128"/>
    </font>
    <font>
      <sz val="11"/>
      <name val="Arial"/>
      <family val="2"/>
    </font>
    <font>
      <sz val="6"/>
      <name val="ＭＳ Ｐゴシック"/>
      <family val="3"/>
      <charset val="128"/>
    </font>
    <font>
      <sz val="11"/>
      <color indexed="8"/>
      <name val="ＭＳ Ｐゴシック"/>
      <family val="3"/>
      <charset val="128"/>
    </font>
    <font>
      <sz val="12"/>
      <name val="Arial"/>
      <family val="2"/>
    </font>
    <font>
      <sz val="14"/>
      <name val="Arial"/>
      <family val="2"/>
    </font>
    <font>
      <sz val="12"/>
      <name val="ＭＳ Ｐゴシック"/>
      <family val="3"/>
      <charset val="128"/>
    </font>
    <font>
      <sz val="14"/>
      <name val="ＭＳ ゴシック"/>
      <family val="3"/>
      <charset val="128"/>
    </font>
    <font>
      <sz val="12"/>
      <name val="ＭＳ ゴシック"/>
      <family val="3"/>
      <charset val="128"/>
    </font>
    <font>
      <sz val="18"/>
      <name val="Arial"/>
      <family val="2"/>
    </font>
    <font>
      <u/>
      <sz val="11"/>
      <color theme="10"/>
      <name val="ＭＳ Ｐゴシック"/>
      <family val="3"/>
      <charset val="128"/>
    </font>
    <font>
      <sz val="12"/>
      <name val="ＭＳ Ｐゴシック"/>
      <family val="3"/>
      <charset val="128"/>
      <scheme val="minor"/>
    </font>
    <font>
      <u/>
      <sz val="11"/>
      <name val="ＭＳ Ｐゴシック"/>
      <family val="3"/>
      <charset val="128"/>
    </font>
    <font>
      <sz val="10"/>
      <color indexed="8"/>
      <name val="Arial Unicode MS"/>
      <family val="3"/>
      <charset val="128"/>
    </font>
  </fonts>
  <fills count="5">
    <fill>
      <patternFill patternType="none"/>
    </fill>
    <fill>
      <patternFill patternType="gray125"/>
    </fill>
    <fill>
      <patternFill patternType="solid">
        <fgColor indexed="9"/>
        <bgColor indexed="26"/>
      </patternFill>
    </fill>
    <fill>
      <patternFill patternType="solid">
        <fgColor rgb="FFFFFF00"/>
        <bgColor indexed="64"/>
      </patternFill>
    </fill>
    <fill>
      <patternFill patternType="solid">
        <fgColor rgb="FFFFFF00"/>
        <bgColor indexed="34"/>
      </patternFill>
    </fill>
  </fills>
  <borders count="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thin">
        <color indexed="8"/>
      </top>
      <bottom style="thin">
        <color indexed="8"/>
      </bottom>
      <diagonal/>
    </border>
  </borders>
  <cellStyleXfs count="4">
    <xf numFmtId="0" fontId="0" fillId="0" borderId="0">
      <alignment vertical="center"/>
    </xf>
    <xf numFmtId="0" fontId="4" fillId="0" borderId="0">
      <alignment vertical="center"/>
    </xf>
    <xf numFmtId="0" fontId="1" fillId="0" borderId="0">
      <alignment vertical="center"/>
    </xf>
    <xf numFmtId="0" fontId="11" fillId="0" borderId="0" applyNumberFormat="0" applyFill="0" applyBorder="0" applyAlignment="0" applyProtection="0">
      <alignment vertical="center"/>
    </xf>
  </cellStyleXfs>
  <cellXfs count="69">
    <xf numFmtId="0" fontId="0" fillId="0" borderId="0" xfId="0">
      <alignment vertical="center"/>
    </xf>
    <xf numFmtId="176" fontId="2" fillId="0" borderId="1" xfId="2" applyNumberFormat="1" applyFont="1" applyBorder="1" applyAlignment="1">
      <alignment horizontal="center" vertical="center"/>
    </xf>
    <xf numFmtId="176" fontId="5" fillId="0" borderId="1" xfId="2" applyNumberFormat="1" applyFont="1" applyBorder="1" applyAlignment="1">
      <alignment horizontal="center" vertical="center"/>
    </xf>
    <xf numFmtId="0" fontId="5" fillId="0" borderId="1" xfId="2" applyFont="1" applyFill="1" applyBorder="1" applyAlignment="1">
      <alignment horizontal="center" vertical="center"/>
    </xf>
    <xf numFmtId="176" fontId="7" fillId="0" borderId="1" xfId="2" applyNumberFormat="1" applyFont="1" applyBorder="1" applyAlignment="1">
      <alignment horizontal="center" vertical="center"/>
    </xf>
    <xf numFmtId="176" fontId="6" fillId="0" borderId="0" xfId="2" applyNumberFormat="1"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176" fontId="5" fillId="0" borderId="0" xfId="2" applyNumberFormat="1" applyFont="1" applyBorder="1" applyAlignment="1">
      <alignment horizontal="center" vertical="center"/>
    </xf>
    <xf numFmtId="0" fontId="5" fillId="2" borderId="1" xfId="2" applyFont="1" applyFill="1" applyBorder="1" applyAlignment="1">
      <alignment horizontal="center" vertical="center"/>
    </xf>
    <xf numFmtId="177" fontId="5" fillId="2" borderId="1" xfId="2" applyNumberFormat="1" applyFont="1" applyFill="1" applyBorder="1" applyAlignment="1">
      <alignment horizontal="center" vertical="center"/>
    </xf>
    <xf numFmtId="0" fontId="5" fillId="2" borderId="1" xfId="2" applyNumberFormat="1" applyFont="1" applyFill="1" applyBorder="1" applyAlignment="1">
      <alignment horizontal="center" vertical="center"/>
    </xf>
    <xf numFmtId="176" fontId="5" fillId="2" borderId="1" xfId="2" applyNumberFormat="1" applyFont="1" applyFill="1" applyBorder="1" applyAlignment="1">
      <alignment horizontal="center" vertical="center"/>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176" fontId="5" fillId="0" borderId="4" xfId="2" applyNumberFormat="1" applyFont="1" applyFill="1" applyBorder="1" applyAlignment="1">
      <alignment horizontal="center" vertical="center"/>
    </xf>
    <xf numFmtId="176" fontId="5" fillId="0" borderId="1" xfId="2" applyNumberFormat="1" applyFont="1" applyFill="1" applyBorder="1" applyAlignment="1">
      <alignment horizontal="center" vertical="center"/>
    </xf>
    <xf numFmtId="0" fontId="5" fillId="0" borderId="1" xfId="2" applyFont="1" applyFill="1" applyBorder="1" applyAlignment="1">
      <alignment horizontal="center" vertical="center" wrapText="1"/>
    </xf>
    <xf numFmtId="176" fontId="5" fillId="0" borderId="1" xfId="2" applyNumberFormat="1" applyFont="1" applyFill="1" applyBorder="1" applyAlignment="1">
      <alignment horizontal="center" vertical="center" wrapText="1"/>
    </xf>
    <xf numFmtId="0" fontId="5" fillId="0" borderId="0" xfId="2" applyFont="1" applyAlignment="1">
      <alignment horizontal="center" vertical="center"/>
    </xf>
    <xf numFmtId="0" fontId="5" fillId="0" borderId="0" xfId="1" applyFont="1" applyAlignment="1">
      <alignment horizontal="center" vertical="center"/>
    </xf>
    <xf numFmtId="176" fontId="10" fillId="0" borderId="1" xfId="2" applyNumberFormat="1" applyFont="1" applyBorder="1" applyAlignment="1">
      <alignment horizontal="center" vertical="center"/>
    </xf>
    <xf numFmtId="177" fontId="10" fillId="0" borderId="1" xfId="2" applyNumberFormat="1" applyFont="1" applyBorder="1" applyAlignment="1">
      <alignment horizontal="center" vertical="center"/>
    </xf>
    <xf numFmtId="176" fontId="10" fillId="0" borderId="1" xfId="2" applyNumberFormat="1" applyFont="1" applyFill="1" applyBorder="1" applyAlignment="1">
      <alignment horizontal="center" vertical="center"/>
    </xf>
    <xf numFmtId="177" fontId="10" fillId="0" borderId="1" xfId="2" applyNumberFormat="1" applyFont="1" applyFill="1" applyBorder="1" applyAlignment="1">
      <alignment horizontal="center" vertical="center"/>
    </xf>
    <xf numFmtId="176" fontId="10" fillId="3" borderId="1" xfId="2" applyNumberFormat="1" applyFont="1" applyFill="1" applyBorder="1" applyAlignment="1">
      <alignment horizontal="center" vertical="center"/>
    </xf>
    <xf numFmtId="176" fontId="10" fillId="4" borderId="1" xfId="2" applyNumberFormat="1" applyFont="1" applyFill="1" applyBorder="1" applyAlignment="1">
      <alignment horizontal="center" vertical="center"/>
    </xf>
    <xf numFmtId="177" fontId="10" fillId="4" borderId="1" xfId="2" applyNumberFormat="1" applyFont="1" applyFill="1" applyBorder="1" applyAlignment="1">
      <alignment horizontal="center" vertical="center"/>
    </xf>
    <xf numFmtId="0" fontId="5" fillId="4" borderId="1" xfId="2" applyFont="1" applyFill="1" applyBorder="1" applyAlignment="1">
      <alignment horizontal="center" vertical="center" wrapText="1"/>
    </xf>
    <xf numFmtId="0" fontId="5" fillId="4" borderId="1" xfId="2" applyFont="1" applyFill="1" applyBorder="1" applyAlignment="1">
      <alignment horizontal="center" vertical="center"/>
    </xf>
    <xf numFmtId="178" fontId="5" fillId="4" borderId="1" xfId="2" applyNumberFormat="1" applyFont="1" applyFill="1" applyBorder="1" applyAlignment="1">
      <alignment horizontal="center" vertical="center" wrapText="1"/>
    </xf>
    <xf numFmtId="176" fontId="5" fillId="4" borderId="1" xfId="2" applyNumberFormat="1" applyFont="1" applyFill="1" applyBorder="1" applyAlignment="1">
      <alignment horizontal="center" vertical="center" wrapText="1"/>
    </xf>
    <xf numFmtId="176" fontId="5" fillId="4" borderId="1" xfId="2" applyNumberFormat="1" applyFont="1" applyFill="1" applyBorder="1" applyAlignment="1">
      <alignment horizontal="center" vertical="center"/>
    </xf>
    <xf numFmtId="0" fontId="5" fillId="4" borderId="2" xfId="2" applyFont="1" applyFill="1" applyBorder="1" applyAlignment="1">
      <alignment horizontal="center" vertical="center"/>
    </xf>
    <xf numFmtId="176" fontId="7" fillId="0" borderId="1" xfId="2" applyNumberFormat="1" applyFont="1" applyFill="1" applyBorder="1" applyAlignment="1">
      <alignment horizontal="center" vertical="center" wrapText="1"/>
    </xf>
    <xf numFmtId="176" fontId="9" fillId="0" borderId="1" xfId="2" applyNumberFormat="1" applyFont="1" applyBorder="1" applyAlignment="1">
      <alignment horizontal="center" vertical="center"/>
    </xf>
    <xf numFmtId="0" fontId="5" fillId="0" borderId="0" xfId="2" applyFont="1" applyFill="1" applyBorder="1" applyAlignment="1">
      <alignment horizontal="center" vertical="center"/>
    </xf>
    <xf numFmtId="176" fontId="7" fillId="0" borderId="1" xfId="2" applyNumberFormat="1" applyFont="1" applyFill="1" applyBorder="1" applyAlignment="1">
      <alignment horizontal="center" vertical="center"/>
    </xf>
    <xf numFmtId="177" fontId="10" fillId="3" borderId="1" xfId="2" applyNumberFormat="1" applyFont="1" applyFill="1" applyBorder="1" applyAlignment="1">
      <alignment horizontal="center" vertical="center"/>
    </xf>
    <xf numFmtId="0" fontId="5" fillId="3" borderId="2" xfId="2" applyFont="1" applyFill="1" applyBorder="1" applyAlignment="1">
      <alignment horizontal="center" vertical="center"/>
    </xf>
    <xf numFmtId="176" fontId="5" fillId="3" borderId="1" xfId="2" applyNumberFormat="1" applyFont="1" applyFill="1" applyBorder="1" applyAlignment="1">
      <alignment horizontal="center" vertical="center"/>
    </xf>
    <xf numFmtId="178" fontId="10" fillId="4" borderId="1" xfId="2" applyNumberFormat="1" applyFont="1" applyFill="1" applyBorder="1" applyAlignment="1">
      <alignment horizontal="center" vertical="center"/>
    </xf>
    <xf numFmtId="0" fontId="5" fillId="4" borderId="1" xfId="2" applyNumberFormat="1" applyFont="1" applyFill="1" applyBorder="1" applyAlignment="1">
      <alignment horizontal="center" vertical="center" wrapText="1"/>
    </xf>
    <xf numFmtId="0" fontId="7" fillId="0" borderId="1" xfId="2" applyFont="1" applyFill="1" applyBorder="1" applyAlignment="1">
      <alignment horizontal="center" vertical="center"/>
    </xf>
    <xf numFmtId="0" fontId="5" fillId="3" borderId="1" xfId="2" applyFont="1" applyFill="1" applyBorder="1" applyAlignment="1">
      <alignment horizontal="center" vertical="center" wrapText="1"/>
    </xf>
    <xf numFmtId="0" fontId="12" fillId="0" borderId="1" xfId="2" applyFont="1" applyFill="1" applyBorder="1" applyAlignment="1">
      <alignment horizontal="center" vertical="center"/>
    </xf>
    <xf numFmtId="180" fontId="5" fillId="0" borderId="1" xfId="2" applyNumberFormat="1" applyFont="1" applyFill="1" applyBorder="1" applyAlignment="1">
      <alignment horizontal="center" vertical="center"/>
    </xf>
    <xf numFmtId="0" fontId="5" fillId="0" borderId="1" xfId="2" applyFont="1" applyBorder="1" applyAlignment="1">
      <alignment horizontal="center" vertical="center"/>
    </xf>
    <xf numFmtId="0" fontId="5" fillId="0" borderId="1" xfId="2" applyFont="1" applyBorder="1" applyAlignment="1">
      <alignment horizontal="center" vertical="center" wrapText="1"/>
    </xf>
    <xf numFmtId="0" fontId="5" fillId="0" borderId="0" xfId="1" applyFont="1" applyAlignment="1">
      <alignment vertical="center"/>
    </xf>
    <xf numFmtId="0" fontId="5" fillId="0" borderId="0" xfId="2" applyFont="1" applyFill="1" applyAlignment="1">
      <alignment horizontal="center" vertical="center"/>
    </xf>
    <xf numFmtId="0" fontId="5" fillId="0" borderId="0" xfId="0" applyFont="1" applyBorder="1" applyAlignment="1">
      <alignment horizontal="center" vertical="center"/>
    </xf>
    <xf numFmtId="1" fontId="5" fillId="0" borderId="1" xfId="2" applyNumberFormat="1" applyFont="1" applyBorder="1" applyAlignment="1">
      <alignment horizontal="center" vertical="center"/>
    </xf>
    <xf numFmtId="1" fontId="5" fillId="0" borderId="1" xfId="2" applyNumberFormat="1" applyFont="1" applyFill="1" applyBorder="1" applyAlignment="1">
      <alignment horizontal="center" vertical="center"/>
    </xf>
    <xf numFmtId="179" fontId="5" fillId="0" borderId="0" xfId="0" applyNumberFormat="1" applyFont="1" applyFill="1" applyAlignment="1">
      <alignment horizontal="center" vertical="center"/>
    </xf>
    <xf numFmtId="1" fontId="5" fillId="3" borderId="1" xfId="2" applyNumberFormat="1" applyFont="1" applyFill="1" applyBorder="1" applyAlignment="1">
      <alignment horizontal="center" vertical="center"/>
    </xf>
    <xf numFmtId="0" fontId="5" fillId="0" borderId="0" xfId="0" applyFont="1" applyFill="1" applyAlignment="1">
      <alignment horizontal="center" vertical="center"/>
    </xf>
    <xf numFmtId="179" fontId="5" fillId="0" borderId="0" xfId="0" applyNumberFormat="1" applyFont="1" applyAlignment="1">
      <alignment horizontal="center" vertical="center"/>
    </xf>
    <xf numFmtId="0" fontId="5" fillId="0" borderId="0" xfId="0" applyFont="1" applyAlignment="1">
      <alignment horizontal="left" vertical="center"/>
    </xf>
    <xf numFmtId="0" fontId="5" fillId="0" borderId="0" xfId="0" applyFont="1" applyFill="1" applyAlignment="1">
      <alignment horizontal="left" vertical="center"/>
    </xf>
    <xf numFmtId="0" fontId="9" fillId="0" borderId="1" xfId="2" applyFont="1" applyFill="1" applyBorder="1" applyAlignment="1">
      <alignment horizontal="center" vertical="center"/>
    </xf>
    <xf numFmtId="0" fontId="13" fillId="0" borderId="0" xfId="3" applyFont="1" applyAlignment="1">
      <alignment horizontal="center" vertical="center"/>
    </xf>
    <xf numFmtId="0" fontId="14" fillId="0" borderId="0" xfId="0" applyFont="1">
      <alignment vertical="center"/>
    </xf>
    <xf numFmtId="0" fontId="7" fillId="0" borderId="3" xfId="2" applyFont="1" applyFill="1" applyBorder="1" applyAlignment="1">
      <alignment horizontal="center" vertical="center" wrapText="1"/>
    </xf>
    <xf numFmtId="0" fontId="5" fillId="0" borderId="5"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3" borderId="3" xfId="2" applyNumberFormat="1" applyFont="1" applyFill="1" applyBorder="1" applyAlignment="1">
      <alignment horizontal="center" vertical="center" wrapText="1"/>
    </xf>
    <xf numFmtId="0" fontId="5" fillId="3" borderId="5" xfId="2" applyNumberFormat="1" applyFont="1" applyFill="1" applyBorder="1" applyAlignment="1">
      <alignment horizontal="center" vertical="center" wrapText="1"/>
    </xf>
    <xf numFmtId="0" fontId="5" fillId="3" borderId="7" xfId="2" applyNumberFormat="1" applyFont="1" applyFill="1" applyBorder="1" applyAlignment="1">
      <alignment horizontal="center" vertical="center" wrapText="1"/>
    </xf>
  </cellXfs>
  <cellStyles count="4">
    <cellStyle name="Excel Built-in Normal" xfId="1"/>
    <cellStyle name="ハイパーリンク" xfId="3" builtinId="8"/>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CF30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DD0806"/>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yahoo.jp/zShlUd" TargetMode="External"/></Relationships>
</file>

<file path=xl/worksheets/sheet1.xml><?xml version="1.0" encoding="utf-8"?>
<worksheet xmlns="http://schemas.openxmlformats.org/spreadsheetml/2006/main" xmlns:r="http://schemas.openxmlformats.org/officeDocument/2006/relationships">
  <sheetPr>
    <pageSetUpPr fitToPage="1"/>
  </sheetPr>
  <dimension ref="C2:AB140"/>
  <sheetViews>
    <sheetView tabSelected="1" topLeftCell="C1" zoomScale="90" zoomScaleNormal="90" workbookViewId="0">
      <selection activeCell="L3" sqref="L3"/>
    </sheetView>
  </sheetViews>
  <sheetFormatPr defaultColWidth="8.875" defaultRowHeight="22.5" customHeight="1"/>
  <cols>
    <col min="1" max="1" width="0" style="6" hidden="1" customWidth="1"/>
    <col min="2" max="2" width="2" style="6" customWidth="1"/>
    <col min="3" max="3" width="4.75" style="6" customWidth="1"/>
    <col min="4" max="4" width="9" style="6" customWidth="1"/>
    <col min="5" max="5" width="11.75" style="6" customWidth="1"/>
    <col min="6" max="6" width="47.875" style="6" customWidth="1"/>
    <col min="7" max="7" width="6.625" style="6" customWidth="1"/>
    <col min="8" max="8" width="19.875" style="6" customWidth="1"/>
    <col min="9" max="9" width="6.875" style="6" customWidth="1"/>
    <col min="10" max="10" width="1.625" style="6" customWidth="1"/>
    <col min="11" max="11" width="6.625" style="6" customWidth="1"/>
    <col min="12" max="12" width="8.625" style="6" customWidth="1"/>
    <col min="13" max="13" width="9.875" style="6" bestFit="1" customWidth="1"/>
    <col min="14" max="17" width="8.875" style="58"/>
    <col min="18" max="16384" width="8.875" style="6"/>
  </cols>
  <sheetData>
    <row r="2" spans="3:12" ht="22.5" customHeight="1">
      <c r="D2" s="8"/>
      <c r="E2" s="5" t="s">
        <v>101</v>
      </c>
      <c r="F2" s="8"/>
      <c r="G2" s="8"/>
      <c r="H2" s="50" t="s">
        <v>191</v>
      </c>
    </row>
    <row r="3" spans="3:12" ht="22.5" customHeight="1">
      <c r="C3" s="11" t="s">
        <v>0</v>
      </c>
      <c r="D3" s="9" t="s">
        <v>11</v>
      </c>
      <c r="E3" s="10" t="s">
        <v>12</v>
      </c>
      <c r="F3" s="11" t="s">
        <v>13</v>
      </c>
      <c r="G3" s="12" t="s">
        <v>14</v>
      </c>
      <c r="H3" s="9" t="s">
        <v>15</v>
      </c>
      <c r="I3" s="9"/>
    </row>
    <row r="4" spans="3:12" ht="66" customHeight="1">
      <c r="C4" s="29">
        <v>1</v>
      </c>
      <c r="D4" s="41">
        <f t="shared" ref="D4:D18" si="0">K4</f>
        <v>0</v>
      </c>
      <c r="E4" s="27">
        <v>0</v>
      </c>
      <c r="F4" s="42" t="s">
        <v>115</v>
      </c>
      <c r="G4" s="32" t="s">
        <v>16</v>
      </c>
      <c r="H4" s="29" t="s">
        <v>16</v>
      </c>
      <c r="I4" s="28"/>
      <c r="J4" s="51"/>
      <c r="K4" s="6">
        <v>0</v>
      </c>
    </row>
    <row r="5" spans="3:12" ht="22.5" customHeight="1">
      <c r="C5" s="52">
        <f>C4+1</f>
        <v>2</v>
      </c>
      <c r="D5" s="21">
        <f t="shared" si="0"/>
        <v>0.19</v>
      </c>
      <c r="E5" s="22">
        <f t="shared" ref="E5:E18" si="1">L5</f>
        <v>0.19</v>
      </c>
      <c r="F5" s="3" t="s">
        <v>144</v>
      </c>
      <c r="G5" s="13"/>
      <c r="H5" s="2" t="s">
        <v>19</v>
      </c>
      <c r="I5" s="3"/>
      <c r="K5" s="6">
        <v>0.19</v>
      </c>
      <c r="L5" s="6">
        <f>L4+K5</f>
        <v>0.19</v>
      </c>
    </row>
    <row r="6" spans="3:12" ht="22.5" customHeight="1">
      <c r="C6" s="52">
        <f t="shared" ref="C6:C71" si="2">C5+1</f>
        <v>3</v>
      </c>
      <c r="D6" s="21">
        <f t="shared" si="0"/>
        <v>0.64700000000000002</v>
      </c>
      <c r="E6" s="22">
        <f t="shared" si="1"/>
        <v>0.83699999999999997</v>
      </c>
      <c r="F6" s="2" t="s">
        <v>17</v>
      </c>
      <c r="G6" s="13"/>
      <c r="H6" s="2" t="s">
        <v>19</v>
      </c>
      <c r="I6" s="2"/>
      <c r="K6" s="6">
        <v>0.64700000000000002</v>
      </c>
      <c r="L6" s="6">
        <f t="shared" ref="L6:L74" si="3">L5+K6</f>
        <v>0.83699999999999997</v>
      </c>
    </row>
    <row r="7" spans="3:12" ht="22.5" customHeight="1">
      <c r="C7" s="52">
        <f t="shared" si="2"/>
        <v>4</v>
      </c>
      <c r="D7" s="21">
        <f t="shared" si="0"/>
        <v>5.0999999999999997E-2</v>
      </c>
      <c r="E7" s="22">
        <f t="shared" si="1"/>
        <v>0.88800000000000001</v>
      </c>
      <c r="F7" s="2" t="s">
        <v>20</v>
      </c>
      <c r="G7" s="13"/>
      <c r="H7" s="2" t="s">
        <v>19</v>
      </c>
      <c r="I7" s="2"/>
      <c r="K7" s="6">
        <v>5.0999999999999997E-2</v>
      </c>
      <c r="L7" s="6">
        <f t="shared" si="3"/>
        <v>0.88800000000000001</v>
      </c>
    </row>
    <row r="8" spans="3:12" ht="22.5" customHeight="1">
      <c r="C8" s="52">
        <f t="shared" si="2"/>
        <v>5</v>
      </c>
      <c r="D8" s="21">
        <f t="shared" si="0"/>
        <v>0.02</v>
      </c>
      <c r="E8" s="22">
        <f t="shared" si="1"/>
        <v>0.90800000000000003</v>
      </c>
      <c r="F8" s="2" t="s">
        <v>21</v>
      </c>
      <c r="G8" s="13"/>
      <c r="H8" s="2" t="s">
        <v>19</v>
      </c>
      <c r="I8" s="2"/>
      <c r="K8" s="6">
        <v>0.02</v>
      </c>
      <c r="L8" s="6">
        <f t="shared" si="3"/>
        <v>0.90800000000000003</v>
      </c>
    </row>
    <row r="9" spans="3:12" ht="22.5" customHeight="1">
      <c r="C9" s="52">
        <f t="shared" si="2"/>
        <v>6</v>
      </c>
      <c r="D9" s="21">
        <f t="shared" si="0"/>
        <v>0.04</v>
      </c>
      <c r="E9" s="22">
        <f t="shared" si="1"/>
        <v>0.94800000000000006</v>
      </c>
      <c r="F9" s="2" t="s">
        <v>10</v>
      </c>
      <c r="G9" s="2"/>
      <c r="H9" s="2" t="s">
        <v>19</v>
      </c>
      <c r="I9" s="2"/>
      <c r="K9" s="6">
        <v>0.04</v>
      </c>
      <c r="L9" s="6">
        <f t="shared" si="3"/>
        <v>0.94800000000000006</v>
      </c>
    </row>
    <row r="10" spans="3:12" ht="22.5" customHeight="1">
      <c r="C10" s="52">
        <f t="shared" si="2"/>
        <v>7</v>
      </c>
      <c r="D10" s="21">
        <f t="shared" si="0"/>
        <v>0.188</v>
      </c>
      <c r="E10" s="22">
        <f t="shared" si="1"/>
        <v>1.1360000000000001</v>
      </c>
      <c r="F10" s="2" t="s">
        <v>22</v>
      </c>
      <c r="G10" s="2" t="s">
        <v>5</v>
      </c>
      <c r="H10" s="2" t="s">
        <v>23</v>
      </c>
      <c r="I10" s="3"/>
      <c r="K10" s="6">
        <v>0.188</v>
      </c>
      <c r="L10" s="6">
        <f t="shared" si="3"/>
        <v>1.1360000000000001</v>
      </c>
    </row>
    <row r="11" spans="3:12" ht="22.5" customHeight="1">
      <c r="C11" s="52">
        <f t="shared" si="2"/>
        <v>8</v>
      </c>
      <c r="D11" s="21">
        <f t="shared" si="0"/>
        <v>8.6999999999999993</v>
      </c>
      <c r="E11" s="22">
        <f t="shared" si="1"/>
        <v>9.8359999999999985</v>
      </c>
      <c r="F11" s="2" t="s">
        <v>145</v>
      </c>
      <c r="G11" s="2" t="s">
        <v>5</v>
      </c>
      <c r="H11" s="2" t="s">
        <v>23</v>
      </c>
      <c r="I11" s="3"/>
      <c r="K11" s="6">
        <v>8.6999999999999993</v>
      </c>
      <c r="L11" s="6">
        <f t="shared" si="3"/>
        <v>9.8359999999999985</v>
      </c>
    </row>
    <row r="12" spans="3:12" ht="22.5" customHeight="1">
      <c r="C12" s="52">
        <f t="shared" si="2"/>
        <v>9</v>
      </c>
      <c r="D12" s="21">
        <f t="shared" si="0"/>
        <v>0.51100000000000001</v>
      </c>
      <c r="E12" s="22">
        <f t="shared" si="1"/>
        <v>10.346999999999998</v>
      </c>
      <c r="F12" s="2" t="s">
        <v>146</v>
      </c>
      <c r="G12" s="2" t="s">
        <v>5</v>
      </c>
      <c r="H12" s="2" t="s">
        <v>23</v>
      </c>
      <c r="I12" s="3"/>
      <c r="K12" s="6">
        <v>0.51100000000000001</v>
      </c>
      <c r="L12" s="6">
        <f t="shared" si="3"/>
        <v>10.346999999999998</v>
      </c>
    </row>
    <row r="13" spans="3:12" ht="22.5" customHeight="1">
      <c r="C13" s="52">
        <f t="shared" si="2"/>
        <v>10</v>
      </c>
      <c r="D13" s="21">
        <f t="shared" si="0"/>
        <v>0.58699999999999997</v>
      </c>
      <c r="E13" s="22">
        <f t="shared" si="1"/>
        <v>10.933999999999997</v>
      </c>
      <c r="F13" s="2" t="s">
        <v>147</v>
      </c>
      <c r="G13" s="2" t="s">
        <v>5</v>
      </c>
      <c r="H13" s="2" t="s">
        <v>23</v>
      </c>
      <c r="I13" s="3"/>
      <c r="K13" s="6">
        <v>0.58699999999999997</v>
      </c>
      <c r="L13" s="6">
        <f t="shared" si="3"/>
        <v>10.933999999999997</v>
      </c>
    </row>
    <row r="14" spans="3:12" ht="22.5" customHeight="1">
      <c r="C14" s="52">
        <f t="shared" si="2"/>
        <v>11</v>
      </c>
      <c r="D14" s="21">
        <f t="shared" si="0"/>
        <v>2.6</v>
      </c>
      <c r="E14" s="22">
        <f t="shared" si="1"/>
        <v>13.533999999999997</v>
      </c>
      <c r="F14" s="2" t="s">
        <v>148</v>
      </c>
      <c r="G14" s="2" t="s">
        <v>5</v>
      </c>
      <c r="H14" s="2" t="s">
        <v>23</v>
      </c>
      <c r="I14" s="3"/>
      <c r="K14" s="6">
        <v>2.6</v>
      </c>
      <c r="L14" s="6">
        <f t="shared" si="3"/>
        <v>13.533999999999997</v>
      </c>
    </row>
    <row r="15" spans="3:12" ht="22.5" customHeight="1">
      <c r="C15" s="52">
        <f t="shared" si="2"/>
        <v>12</v>
      </c>
      <c r="D15" s="21">
        <f t="shared" si="0"/>
        <v>9.1999999999999993</v>
      </c>
      <c r="E15" s="22">
        <f t="shared" si="1"/>
        <v>22.733999999999995</v>
      </c>
      <c r="F15" s="2" t="s">
        <v>149</v>
      </c>
      <c r="G15" s="2" t="s">
        <v>24</v>
      </c>
      <c r="H15" s="2" t="s">
        <v>25</v>
      </c>
      <c r="I15" s="3"/>
      <c r="K15" s="6">
        <v>9.1999999999999993</v>
      </c>
      <c r="L15" s="6">
        <f t="shared" si="3"/>
        <v>22.733999999999995</v>
      </c>
    </row>
    <row r="16" spans="3:12" ht="22.5" customHeight="1">
      <c r="C16" s="52">
        <f t="shared" si="2"/>
        <v>13</v>
      </c>
      <c r="D16" s="21">
        <f t="shared" si="0"/>
        <v>0.94499999999999995</v>
      </c>
      <c r="E16" s="22">
        <f t="shared" si="1"/>
        <v>23.678999999999995</v>
      </c>
      <c r="F16" s="2" t="s">
        <v>26</v>
      </c>
      <c r="G16" s="2" t="s">
        <v>24</v>
      </c>
      <c r="H16" s="2" t="s">
        <v>27</v>
      </c>
      <c r="I16" s="3"/>
      <c r="K16" s="6">
        <v>0.94499999999999995</v>
      </c>
      <c r="L16" s="6">
        <f t="shared" si="3"/>
        <v>23.678999999999995</v>
      </c>
    </row>
    <row r="17" spans="3:14" ht="22.5" customHeight="1">
      <c r="C17" s="52">
        <f t="shared" si="2"/>
        <v>14</v>
      </c>
      <c r="D17" s="21">
        <f t="shared" si="0"/>
        <v>4.0999999999999996</v>
      </c>
      <c r="E17" s="22">
        <f t="shared" si="1"/>
        <v>27.778999999999996</v>
      </c>
      <c r="F17" s="35" t="s">
        <v>129</v>
      </c>
      <c r="G17" s="2" t="s">
        <v>24</v>
      </c>
      <c r="H17" s="2" t="s">
        <v>28</v>
      </c>
      <c r="I17" s="3"/>
      <c r="K17" s="6">
        <v>4.0999999999999996</v>
      </c>
      <c r="L17" s="6">
        <f t="shared" si="3"/>
        <v>27.778999999999996</v>
      </c>
    </row>
    <row r="18" spans="3:14" ht="22.5" customHeight="1">
      <c r="C18" s="52">
        <f t="shared" si="2"/>
        <v>15</v>
      </c>
      <c r="D18" s="21">
        <f t="shared" si="0"/>
        <v>7.2</v>
      </c>
      <c r="E18" s="22">
        <f t="shared" si="1"/>
        <v>34.978999999999999</v>
      </c>
      <c r="F18" s="35" t="s">
        <v>150</v>
      </c>
      <c r="G18" s="2" t="s">
        <v>24</v>
      </c>
      <c r="H18" s="2" t="s">
        <v>23</v>
      </c>
      <c r="I18" s="3"/>
      <c r="K18" s="6">
        <v>7.2</v>
      </c>
      <c r="L18" s="6">
        <f t="shared" si="3"/>
        <v>34.978999999999999</v>
      </c>
    </row>
    <row r="19" spans="3:14" ht="22.5" customHeight="1">
      <c r="C19" s="52">
        <f t="shared" si="2"/>
        <v>16</v>
      </c>
      <c r="D19" s="21">
        <f t="shared" ref="D19:D20" si="4">K19</f>
        <v>0.1</v>
      </c>
      <c r="E19" s="22">
        <f t="shared" ref="E19:E20" si="5">L19</f>
        <v>35.079000000000001</v>
      </c>
      <c r="F19" s="2" t="s">
        <v>29</v>
      </c>
      <c r="G19" s="2"/>
      <c r="H19" s="2" t="s">
        <v>151</v>
      </c>
      <c r="I19" s="3"/>
      <c r="K19" s="6">
        <v>0.1</v>
      </c>
      <c r="L19" s="6">
        <f t="shared" si="3"/>
        <v>35.079000000000001</v>
      </c>
    </row>
    <row r="20" spans="3:14" ht="22.5" customHeight="1">
      <c r="C20" s="52">
        <f t="shared" si="2"/>
        <v>17</v>
      </c>
      <c r="D20" s="21">
        <f t="shared" si="4"/>
        <v>0.8</v>
      </c>
      <c r="E20" s="22">
        <f t="shared" si="5"/>
        <v>35.878999999999998</v>
      </c>
      <c r="F20" s="2" t="s">
        <v>152</v>
      </c>
      <c r="G20" s="2" t="s">
        <v>24</v>
      </c>
      <c r="H20" s="2" t="s">
        <v>28</v>
      </c>
      <c r="I20" s="3"/>
      <c r="K20" s="6">
        <v>0.8</v>
      </c>
      <c r="L20" s="6">
        <f t="shared" si="3"/>
        <v>35.878999999999998</v>
      </c>
    </row>
    <row r="21" spans="3:14" ht="22.5" customHeight="1">
      <c r="C21" s="52">
        <f t="shared" si="2"/>
        <v>18</v>
      </c>
      <c r="D21" s="21">
        <f>K21</f>
        <v>6.3</v>
      </c>
      <c r="E21" s="22">
        <f>L21</f>
        <v>42.178999999999995</v>
      </c>
      <c r="F21" s="2" t="s">
        <v>153</v>
      </c>
      <c r="G21" s="2" t="s">
        <v>5</v>
      </c>
      <c r="H21" s="2" t="s">
        <v>30</v>
      </c>
      <c r="I21" s="3"/>
      <c r="K21" s="6">
        <v>6.3</v>
      </c>
      <c r="L21" s="6">
        <f t="shared" si="3"/>
        <v>42.178999999999995</v>
      </c>
    </row>
    <row r="22" spans="3:14" ht="22.5" customHeight="1">
      <c r="C22" s="52">
        <f t="shared" si="2"/>
        <v>19</v>
      </c>
      <c r="D22" s="21">
        <f>K22</f>
        <v>0.16600000000000001</v>
      </c>
      <c r="E22" s="22">
        <f>L22</f>
        <v>42.344999999999992</v>
      </c>
      <c r="F22" s="2" t="s">
        <v>154</v>
      </c>
      <c r="G22" s="2"/>
      <c r="H22" s="2" t="s">
        <v>31</v>
      </c>
      <c r="I22" s="2"/>
      <c r="K22" s="6">
        <v>0.16600000000000001</v>
      </c>
      <c r="L22" s="6">
        <f t="shared" si="3"/>
        <v>42.344999999999992</v>
      </c>
    </row>
    <row r="23" spans="3:14" ht="22.5" customHeight="1">
      <c r="C23" s="53">
        <f t="shared" si="2"/>
        <v>20</v>
      </c>
      <c r="D23" s="23">
        <f t="shared" ref="D23:E24" si="6">K23</f>
        <v>4.8</v>
      </c>
      <c r="E23" s="24">
        <f t="shared" si="6"/>
        <v>47.144999999999989</v>
      </c>
      <c r="F23" s="18" t="s">
        <v>130</v>
      </c>
      <c r="G23" s="16" t="s">
        <v>155</v>
      </c>
      <c r="H23" s="17" t="s">
        <v>19</v>
      </c>
      <c r="I23" s="17"/>
      <c r="K23" s="6">
        <v>4.8</v>
      </c>
      <c r="L23" s="6">
        <f t="shared" si="3"/>
        <v>47.144999999999989</v>
      </c>
      <c r="M23" s="54"/>
    </row>
    <row r="24" spans="3:14" ht="55.5" customHeight="1">
      <c r="C24" s="55">
        <f t="shared" si="2"/>
        <v>21</v>
      </c>
      <c r="D24" s="25">
        <f t="shared" si="6"/>
        <v>0.4</v>
      </c>
      <c r="E24" s="38">
        <f t="shared" si="6"/>
        <v>47.544999999999987</v>
      </c>
      <c r="F24" s="31" t="s">
        <v>134</v>
      </c>
      <c r="G24" s="40"/>
      <c r="H24" s="44"/>
      <c r="I24" s="44"/>
      <c r="K24" s="6">
        <v>0.4</v>
      </c>
      <c r="L24" s="6">
        <f t="shared" si="3"/>
        <v>47.544999999999987</v>
      </c>
      <c r="M24" s="54">
        <f>E24-E4</f>
        <v>47.544999999999987</v>
      </c>
      <c r="N24" s="58" t="str">
        <f>K129</f>
        <v xml:space="preserve">       1      48km         03/28 07:25               03/28 09:24        </v>
      </c>
    </row>
    <row r="25" spans="3:14" ht="22.5" customHeight="1">
      <c r="C25" s="52">
        <f t="shared" si="2"/>
        <v>22</v>
      </c>
      <c r="D25" s="21">
        <f t="shared" ref="D25" si="7">K25</f>
        <v>1.2</v>
      </c>
      <c r="E25" s="22">
        <f t="shared" ref="E25" si="8">L25</f>
        <v>48.74499999999999</v>
      </c>
      <c r="F25" s="15" t="s">
        <v>32</v>
      </c>
      <c r="G25" s="2"/>
      <c r="H25" s="2" t="s">
        <v>33</v>
      </c>
      <c r="I25" s="16"/>
      <c r="K25" s="6">
        <v>1.2</v>
      </c>
      <c r="L25" s="6">
        <f t="shared" si="3"/>
        <v>48.74499999999999</v>
      </c>
    </row>
    <row r="26" spans="3:14" ht="22.5" customHeight="1">
      <c r="C26" s="52">
        <f t="shared" si="2"/>
        <v>23</v>
      </c>
      <c r="D26" s="21">
        <f t="shared" ref="D26:E31" si="9">K26</f>
        <v>1.1000000000000001</v>
      </c>
      <c r="E26" s="22">
        <f t="shared" si="9"/>
        <v>49.844999999999992</v>
      </c>
      <c r="F26" s="2" t="s">
        <v>34</v>
      </c>
      <c r="G26" s="2" t="s">
        <v>24</v>
      </c>
      <c r="H26" s="2" t="s">
        <v>35</v>
      </c>
      <c r="I26" s="16"/>
      <c r="K26" s="6">
        <v>1.1000000000000001</v>
      </c>
      <c r="L26" s="6">
        <f t="shared" si="3"/>
        <v>49.844999999999992</v>
      </c>
    </row>
    <row r="27" spans="3:14" ht="22.5" customHeight="1">
      <c r="C27" s="52">
        <f t="shared" si="2"/>
        <v>24</v>
      </c>
      <c r="D27" s="21">
        <f t="shared" si="9"/>
        <v>0.2</v>
      </c>
      <c r="E27" s="22">
        <f t="shared" si="9"/>
        <v>50.044999999999995</v>
      </c>
      <c r="F27" s="2" t="s">
        <v>106</v>
      </c>
      <c r="G27" s="2" t="s">
        <v>24</v>
      </c>
      <c r="H27" s="2" t="s">
        <v>9</v>
      </c>
      <c r="I27" s="16"/>
      <c r="K27" s="6">
        <v>0.2</v>
      </c>
      <c r="L27" s="6">
        <f t="shared" si="3"/>
        <v>50.044999999999995</v>
      </c>
    </row>
    <row r="28" spans="3:14" ht="22.5" customHeight="1">
      <c r="C28" s="52">
        <f t="shared" si="2"/>
        <v>25</v>
      </c>
      <c r="D28" s="21">
        <f t="shared" si="9"/>
        <v>0.5</v>
      </c>
      <c r="E28" s="22">
        <f t="shared" si="9"/>
        <v>50.544999999999995</v>
      </c>
      <c r="F28" s="2" t="s">
        <v>107</v>
      </c>
      <c r="G28" s="2"/>
      <c r="H28" s="2" t="s">
        <v>36</v>
      </c>
      <c r="I28" s="16"/>
      <c r="K28" s="6">
        <v>0.5</v>
      </c>
      <c r="L28" s="6">
        <f t="shared" si="3"/>
        <v>50.544999999999995</v>
      </c>
    </row>
    <row r="29" spans="3:14" ht="22.5" customHeight="1">
      <c r="C29" s="52">
        <f t="shared" si="2"/>
        <v>26</v>
      </c>
      <c r="D29" s="21">
        <f t="shared" si="9"/>
        <v>0.5</v>
      </c>
      <c r="E29" s="22">
        <f t="shared" si="9"/>
        <v>51.044999999999995</v>
      </c>
      <c r="F29" s="2" t="s">
        <v>37</v>
      </c>
      <c r="G29" s="2"/>
      <c r="H29" s="2" t="s">
        <v>38</v>
      </c>
      <c r="I29" s="16"/>
      <c r="K29" s="6">
        <v>0.5</v>
      </c>
      <c r="L29" s="6">
        <f t="shared" si="3"/>
        <v>51.044999999999995</v>
      </c>
    </row>
    <row r="30" spans="3:14" ht="22.5" customHeight="1">
      <c r="C30" s="52">
        <f t="shared" si="2"/>
        <v>27</v>
      </c>
      <c r="D30" s="21">
        <f t="shared" si="9"/>
        <v>6.6</v>
      </c>
      <c r="E30" s="22">
        <f t="shared" si="9"/>
        <v>57.644999999999996</v>
      </c>
      <c r="F30" s="2" t="s">
        <v>39</v>
      </c>
      <c r="G30" s="2" t="s">
        <v>5</v>
      </c>
      <c r="H30" s="2" t="s">
        <v>40</v>
      </c>
      <c r="I30" s="16"/>
      <c r="K30" s="6">
        <v>6.6</v>
      </c>
      <c r="L30" s="6">
        <f t="shared" si="3"/>
        <v>57.644999999999996</v>
      </c>
    </row>
    <row r="31" spans="3:14" ht="22.5" customHeight="1">
      <c r="C31" s="52">
        <f t="shared" si="2"/>
        <v>28</v>
      </c>
      <c r="D31" s="21">
        <f t="shared" si="9"/>
        <v>12.1</v>
      </c>
      <c r="E31" s="22">
        <f t="shared" si="9"/>
        <v>69.74499999999999</v>
      </c>
      <c r="F31" s="2" t="s">
        <v>8</v>
      </c>
      <c r="G31" s="2" t="s">
        <v>5</v>
      </c>
      <c r="H31" s="2" t="s">
        <v>9</v>
      </c>
      <c r="I31" s="16"/>
      <c r="K31" s="6">
        <v>12.1</v>
      </c>
      <c r="L31" s="6">
        <f t="shared" si="3"/>
        <v>69.74499999999999</v>
      </c>
    </row>
    <row r="32" spans="3:14" ht="22.5" customHeight="1">
      <c r="C32" s="52">
        <f t="shared" si="2"/>
        <v>29</v>
      </c>
      <c r="D32" s="21">
        <f t="shared" ref="D32:D98" si="10">E32-E31</f>
        <v>9.9999999999994316E-2</v>
      </c>
      <c r="E32" s="22">
        <f t="shared" ref="E32:E73" si="11">L32</f>
        <v>69.844999999999985</v>
      </c>
      <c r="F32" s="2" t="s">
        <v>6</v>
      </c>
      <c r="G32" s="2"/>
      <c r="H32" s="2" t="s">
        <v>7</v>
      </c>
      <c r="I32" s="2"/>
      <c r="K32" s="6">
        <v>0.1</v>
      </c>
      <c r="L32" s="6">
        <f t="shared" si="3"/>
        <v>69.844999999999985</v>
      </c>
    </row>
    <row r="33" spans="3:28" ht="22.5" customHeight="1">
      <c r="C33" s="52">
        <f t="shared" si="2"/>
        <v>30</v>
      </c>
      <c r="D33" s="21">
        <f t="shared" si="10"/>
        <v>1.7000000000000028</v>
      </c>
      <c r="E33" s="22">
        <f t="shared" si="11"/>
        <v>71.544999999999987</v>
      </c>
      <c r="F33" s="2" t="s">
        <v>41</v>
      </c>
      <c r="G33" s="2" t="s">
        <v>5</v>
      </c>
      <c r="H33" s="2" t="s">
        <v>42</v>
      </c>
      <c r="I33" s="16"/>
      <c r="J33" s="56"/>
      <c r="K33" s="56">
        <v>1.7</v>
      </c>
      <c r="L33" s="6">
        <f t="shared" si="3"/>
        <v>71.544999999999987</v>
      </c>
      <c r="M33" s="56"/>
    </row>
    <row r="34" spans="3:28" ht="22.5" customHeight="1">
      <c r="C34" s="52">
        <f t="shared" si="2"/>
        <v>31</v>
      </c>
      <c r="D34" s="21">
        <f t="shared" si="10"/>
        <v>9.2000000000000028</v>
      </c>
      <c r="E34" s="22">
        <f t="shared" si="11"/>
        <v>80.74499999999999</v>
      </c>
      <c r="F34" s="16" t="s">
        <v>156</v>
      </c>
      <c r="G34" s="16"/>
      <c r="H34" s="16" t="s">
        <v>42</v>
      </c>
      <c r="I34" s="16"/>
      <c r="J34" s="56"/>
      <c r="K34" s="56">
        <v>9.1999999999999993</v>
      </c>
      <c r="L34" s="6">
        <f t="shared" si="3"/>
        <v>80.74499999999999</v>
      </c>
      <c r="M34" s="56"/>
    </row>
    <row r="35" spans="3:28" ht="22.5" customHeight="1">
      <c r="C35" s="52">
        <f t="shared" si="2"/>
        <v>32</v>
      </c>
      <c r="D35" s="21">
        <f t="shared" si="10"/>
        <v>13</v>
      </c>
      <c r="E35" s="22">
        <f t="shared" si="11"/>
        <v>93.74499999999999</v>
      </c>
      <c r="F35" s="16" t="s">
        <v>43</v>
      </c>
      <c r="G35" s="16" t="s">
        <v>5</v>
      </c>
      <c r="H35" s="16" t="s">
        <v>42</v>
      </c>
      <c r="I35" s="47"/>
      <c r="J35" s="56"/>
      <c r="K35" s="56">
        <v>13</v>
      </c>
      <c r="L35" s="6">
        <f t="shared" si="3"/>
        <v>93.74499999999999</v>
      </c>
      <c r="M35" s="56"/>
      <c r="N35" s="59"/>
      <c r="O35" s="59"/>
      <c r="P35" s="59"/>
      <c r="Q35" s="59"/>
      <c r="R35" s="56"/>
      <c r="S35" s="56"/>
      <c r="T35" s="56"/>
      <c r="U35" s="56"/>
      <c r="V35" s="56"/>
      <c r="W35" s="56"/>
      <c r="X35" s="56"/>
      <c r="Y35" s="56"/>
      <c r="Z35" s="56"/>
      <c r="AA35" s="56"/>
      <c r="AB35" s="56"/>
    </row>
    <row r="36" spans="3:28" ht="22.5" customHeight="1">
      <c r="C36" s="52">
        <f t="shared" si="2"/>
        <v>33</v>
      </c>
      <c r="D36" s="21">
        <f>E36-E35</f>
        <v>1.2999999999999972</v>
      </c>
      <c r="E36" s="22">
        <f>L36</f>
        <v>95.044999999999987</v>
      </c>
      <c r="F36" s="16" t="s">
        <v>44</v>
      </c>
      <c r="G36" s="16"/>
      <c r="H36" s="16" t="s">
        <v>45</v>
      </c>
      <c r="I36" s="47"/>
      <c r="J36" s="56"/>
      <c r="K36" s="56">
        <v>1.3</v>
      </c>
      <c r="L36" s="6">
        <f t="shared" si="3"/>
        <v>95.044999999999987</v>
      </c>
      <c r="M36" s="56"/>
      <c r="N36" s="59"/>
      <c r="O36" s="59"/>
      <c r="P36" s="59"/>
      <c r="Q36" s="59"/>
      <c r="R36" s="56"/>
      <c r="S36" s="56"/>
      <c r="T36" s="56"/>
      <c r="U36" s="56"/>
      <c r="V36" s="56"/>
      <c r="W36" s="56"/>
      <c r="X36" s="56"/>
      <c r="Y36" s="56"/>
      <c r="Z36" s="56"/>
      <c r="AA36" s="56"/>
      <c r="AB36" s="56"/>
    </row>
    <row r="37" spans="3:28" ht="22.5" customHeight="1">
      <c r="C37" s="52">
        <f t="shared" si="2"/>
        <v>34</v>
      </c>
      <c r="D37" s="21">
        <f>E37-E36</f>
        <v>0.79999999999999716</v>
      </c>
      <c r="E37" s="22">
        <f>L37</f>
        <v>95.844999999999985</v>
      </c>
      <c r="F37" s="37" t="s">
        <v>103</v>
      </c>
      <c r="G37" s="16"/>
      <c r="H37" s="16" t="s">
        <v>45</v>
      </c>
      <c r="I37" s="47"/>
      <c r="J37" s="56"/>
      <c r="K37" s="56">
        <v>0.8</v>
      </c>
      <c r="L37" s="6">
        <f t="shared" si="3"/>
        <v>95.844999999999985</v>
      </c>
      <c r="M37" s="56"/>
      <c r="N37" s="59"/>
      <c r="O37" s="59"/>
      <c r="P37" s="59"/>
      <c r="Q37" s="59"/>
      <c r="R37" s="56"/>
      <c r="S37" s="56"/>
      <c r="T37" s="56"/>
      <c r="U37" s="56"/>
      <c r="V37" s="56"/>
      <c r="W37" s="56"/>
      <c r="X37" s="56"/>
      <c r="Y37" s="56"/>
      <c r="Z37" s="56"/>
      <c r="AA37" s="56"/>
      <c r="AB37" s="56"/>
    </row>
    <row r="38" spans="3:28" ht="22.5" customHeight="1">
      <c r="C38" s="53">
        <f t="shared" si="2"/>
        <v>35</v>
      </c>
      <c r="D38" s="21">
        <f>E38-E37</f>
        <v>1.9000000000000057</v>
      </c>
      <c r="E38" s="22">
        <f>L38</f>
        <v>97.74499999999999</v>
      </c>
      <c r="F38" s="37" t="s">
        <v>102</v>
      </c>
      <c r="G38" s="16"/>
      <c r="H38" s="16" t="s">
        <v>45</v>
      </c>
      <c r="I38" s="47"/>
      <c r="J38" s="56"/>
      <c r="K38" s="56">
        <v>1.9</v>
      </c>
      <c r="L38" s="6">
        <f t="shared" si="3"/>
        <v>97.74499999999999</v>
      </c>
      <c r="M38" s="56"/>
      <c r="N38" s="59"/>
      <c r="O38" s="59"/>
      <c r="P38" s="59"/>
      <c r="Q38" s="59"/>
      <c r="R38" s="56"/>
      <c r="S38" s="56"/>
      <c r="T38" s="56"/>
      <c r="U38" s="56"/>
      <c r="V38" s="56"/>
      <c r="W38" s="56"/>
      <c r="X38" s="56"/>
      <c r="Y38" s="56"/>
      <c r="Z38" s="56"/>
      <c r="AA38" s="56"/>
      <c r="AB38" s="56"/>
    </row>
    <row r="39" spans="3:28" ht="22.5" customHeight="1">
      <c r="C39" s="52">
        <f t="shared" si="2"/>
        <v>36</v>
      </c>
      <c r="D39" s="21">
        <f>E39-E38</f>
        <v>5.2000000000000028</v>
      </c>
      <c r="E39" s="22">
        <f>L39</f>
        <v>102.94499999999999</v>
      </c>
      <c r="F39" s="16" t="s">
        <v>108</v>
      </c>
      <c r="G39" s="16" t="s">
        <v>5</v>
      </c>
      <c r="H39" s="16" t="s">
        <v>46</v>
      </c>
      <c r="I39" s="16"/>
      <c r="J39" s="56"/>
      <c r="K39" s="56">
        <v>5.2</v>
      </c>
      <c r="L39" s="6">
        <f t="shared" si="3"/>
        <v>102.94499999999999</v>
      </c>
      <c r="M39" s="56"/>
      <c r="N39" s="59"/>
      <c r="O39" s="59"/>
      <c r="P39" s="59"/>
      <c r="Q39" s="59"/>
      <c r="R39" s="56"/>
      <c r="S39" s="56"/>
      <c r="T39" s="56"/>
      <c r="U39" s="56"/>
      <c r="V39" s="56"/>
      <c r="W39" s="56"/>
      <c r="X39" s="56"/>
      <c r="Y39" s="56"/>
      <c r="Z39" s="56"/>
      <c r="AA39" s="56"/>
      <c r="AB39" s="56"/>
    </row>
    <row r="40" spans="3:28" ht="22.5" customHeight="1">
      <c r="C40" s="52">
        <f t="shared" si="2"/>
        <v>37</v>
      </c>
      <c r="D40" s="21">
        <f>E40-E39</f>
        <v>8.9000000000000057</v>
      </c>
      <c r="E40" s="22">
        <f>L40</f>
        <v>111.845</v>
      </c>
      <c r="F40" s="16" t="s">
        <v>157</v>
      </c>
      <c r="G40" s="16" t="s">
        <v>5</v>
      </c>
      <c r="H40" s="16" t="s">
        <v>47</v>
      </c>
      <c r="I40" s="16"/>
      <c r="J40" s="56"/>
      <c r="K40" s="56">
        <v>8.9</v>
      </c>
      <c r="L40" s="6">
        <f t="shared" si="3"/>
        <v>111.845</v>
      </c>
      <c r="M40" s="56"/>
    </row>
    <row r="41" spans="3:28" ht="22.5" customHeight="1">
      <c r="C41" s="52">
        <f t="shared" si="2"/>
        <v>38</v>
      </c>
      <c r="D41" s="21">
        <f t="shared" si="10"/>
        <v>2.7999999999999972</v>
      </c>
      <c r="E41" s="22">
        <f t="shared" si="11"/>
        <v>114.645</v>
      </c>
      <c r="F41" s="16" t="s">
        <v>158</v>
      </c>
      <c r="G41" s="13" t="s">
        <v>5</v>
      </c>
      <c r="H41" s="16" t="s">
        <v>48</v>
      </c>
      <c r="I41" s="16"/>
      <c r="J41" s="56"/>
      <c r="K41" s="56">
        <v>2.8</v>
      </c>
      <c r="L41" s="6">
        <f t="shared" si="3"/>
        <v>114.645</v>
      </c>
      <c r="M41" s="56"/>
    </row>
    <row r="42" spans="3:28" ht="22.5" customHeight="1">
      <c r="C42" s="52">
        <f t="shared" si="2"/>
        <v>39</v>
      </c>
      <c r="D42" s="21">
        <f t="shared" si="10"/>
        <v>1.2000000000000028</v>
      </c>
      <c r="E42" s="22">
        <f t="shared" si="11"/>
        <v>115.845</v>
      </c>
      <c r="F42" s="3" t="s">
        <v>159</v>
      </c>
      <c r="G42" s="13" t="s">
        <v>5</v>
      </c>
      <c r="H42" s="16" t="s">
        <v>48</v>
      </c>
      <c r="I42" s="16"/>
      <c r="J42" s="56"/>
      <c r="K42" s="56">
        <v>1.2</v>
      </c>
      <c r="L42" s="6">
        <f t="shared" si="3"/>
        <v>115.845</v>
      </c>
      <c r="M42" s="56"/>
    </row>
    <row r="43" spans="3:28" ht="54" customHeight="1">
      <c r="C43" s="55">
        <f t="shared" si="2"/>
        <v>40</v>
      </c>
      <c r="D43" s="25">
        <f t="shared" ref="D43:D45" si="12">E43-E42</f>
        <v>1.4000000000000057</v>
      </c>
      <c r="E43" s="38">
        <f t="shared" ref="E43:E45" si="13">L43</f>
        <v>117.245</v>
      </c>
      <c r="F43" s="31" t="s">
        <v>160</v>
      </c>
      <c r="G43" s="39"/>
      <c r="H43" s="40" t="s">
        <v>48</v>
      </c>
      <c r="I43" s="40"/>
      <c r="J43" s="56"/>
      <c r="K43" s="56">
        <v>1.4</v>
      </c>
      <c r="L43" s="6">
        <f t="shared" si="3"/>
        <v>117.245</v>
      </c>
      <c r="M43" s="54">
        <f>E43-E24</f>
        <v>69.700000000000017</v>
      </c>
      <c r="N43" s="58" t="str">
        <f>K131</f>
        <v xml:space="preserve">       2     117km         03/28 09:26               03/28 13:48        </v>
      </c>
    </row>
    <row r="44" spans="3:28" s="56" customFormat="1" ht="22.5" customHeight="1">
      <c r="C44" s="52">
        <f t="shared" si="2"/>
        <v>41</v>
      </c>
      <c r="D44" s="21">
        <f t="shared" si="12"/>
        <v>2.2000000000000028</v>
      </c>
      <c r="E44" s="22">
        <f t="shared" si="13"/>
        <v>119.44500000000001</v>
      </c>
      <c r="F44" s="3" t="s">
        <v>161</v>
      </c>
      <c r="G44" s="13" t="s">
        <v>5</v>
      </c>
      <c r="H44" s="17" t="s">
        <v>49</v>
      </c>
      <c r="I44" s="17"/>
      <c r="K44" s="56">
        <v>2.2000000000000002</v>
      </c>
      <c r="L44" s="6">
        <f t="shared" si="3"/>
        <v>119.44500000000001</v>
      </c>
      <c r="M44" s="54"/>
      <c r="N44" s="59"/>
      <c r="O44" s="59"/>
      <c r="P44" s="59"/>
      <c r="Q44" s="59"/>
    </row>
    <row r="45" spans="3:28" ht="22.5" customHeight="1">
      <c r="C45" s="52">
        <f t="shared" si="2"/>
        <v>42</v>
      </c>
      <c r="D45" s="21">
        <f t="shared" si="12"/>
        <v>5.5999999999999943</v>
      </c>
      <c r="E45" s="22">
        <f t="shared" si="13"/>
        <v>125.045</v>
      </c>
      <c r="F45" s="4" t="s">
        <v>104</v>
      </c>
      <c r="G45" s="2"/>
      <c r="H45" s="16" t="s">
        <v>48</v>
      </c>
      <c r="I45" s="2"/>
      <c r="K45" s="6">
        <v>5.6</v>
      </c>
      <c r="L45" s="6">
        <f t="shared" si="3"/>
        <v>125.045</v>
      </c>
      <c r="N45" s="59"/>
      <c r="O45" s="59"/>
      <c r="P45" s="59"/>
      <c r="Q45" s="59"/>
      <c r="R45" s="56"/>
      <c r="S45" s="56"/>
      <c r="T45" s="56"/>
      <c r="U45" s="56"/>
      <c r="V45" s="56"/>
      <c r="W45" s="56"/>
      <c r="X45" s="56"/>
      <c r="Y45" s="56"/>
      <c r="Z45" s="56"/>
      <c r="AA45" s="56"/>
      <c r="AB45" s="56"/>
    </row>
    <row r="46" spans="3:28" ht="22.5" customHeight="1">
      <c r="C46" s="52">
        <f t="shared" si="2"/>
        <v>43</v>
      </c>
      <c r="D46" s="21">
        <f t="shared" si="10"/>
        <v>3.3999999999999915</v>
      </c>
      <c r="E46" s="22">
        <f t="shared" si="11"/>
        <v>128.44499999999999</v>
      </c>
      <c r="F46" s="2" t="s">
        <v>162</v>
      </c>
      <c r="G46" s="2" t="s">
        <v>5</v>
      </c>
      <c r="H46" s="16" t="s">
        <v>48</v>
      </c>
      <c r="I46" s="3"/>
      <c r="K46" s="6">
        <v>3.4</v>
      </c>
      <c r="L46" s="6">
        <f t="shared" si="3"/>
        <v>128.44499999999999</v>
      </c>
      <c r="N46" s="59"/>
      <c r="O46" s="59"/>
      <c r="P46" s="59"/>
      <c r="Q46" s="59"/>
      <c r="R46" s="56"/>
      <c r="S46" s="56"/>
      <c r="T46" s="56"/>
      <c r="U46" s="56"/>
      <c r="V46" s="56"/>
      <c r="W46" s="56"/>
      <c r="X46" s="56"/>
      <c r="Y46" s="56"/>
      <c r="Z46" s="56"/>
      <c r="AA46" s="56"/>
      <c r="AB46" s="56"/>
    </row>
    <row r="47" spans="3:28" ht="22.5" customHeight="1">
      <c r="C47" s="52">
        <f t="shared" si="2"/>
        <v>44</v>
      </c>
      <c r="D47" s="21">
        <f t="shared" si="10"/>
        <v>9.6599999999999966</v>
      </c>
      <c r="E47" s="22">
        <f t="shared" si="11"/>
        <v>138.10499999999999</v>
      </c>
      <c r="F47" s="3" t="s">
        <v>163</v>
      </c>
      <c r="G47" s="13" t="s">
        <v>24</v>
      </c>
      <c r="H47" s="2" t="s">
        <v>50</v>
      </c>
      <c r="I47" s="2"/>
      <c r="K47" s="6">
        <v>9.66</v>
      </c>
      <c r="L47" s="6">
        <f t="shared" si="3"/>
        <v>138.10499999999999</v>
      </c>
      <c r="N47" s="59"/>
      <c r="O47" s="59"/>
      <c r="P47" s="59"/>
      <c r="Q47" s="59"/>
      <c r="R47" s="56"/>
      <c r="S47" s="56"/>
      <c r="T47" s="56"/>
      <c r="U47" s="56"/>
      <c r="V47" s="56"/>
      <c r="W47" s="56"/>
      <c r="X47" s="56"/>
      <c r="Y47" s="56"/>
      <c r="Z47" s="56"/>
      <c r="AA47" s="56"/>
      <c r="AB47" s="56"/>
    </row>
    <row r="48" spans="3:28" ht="22.5" customHeight="1">
      <c r="C48" s="52">
        <f t="shared" si="2"/>
        <v>45</v>
      </c>
      <c r="D48" s="21">
        <f t="shared" si="10"/>
        <v>2.5999999999999943</v>
      </c>
      <c r="E48" s="22">
        <f t="shared" si="11"/>
        <v>140.70499999999998</v>
      </c>
      <c r="F48" s="3" t="s">
        <v>164</v>
      </c>
      <c r="G48" s="13" t="s">
        <v>5</v>
      </c>
      <c r="H48" s="2" t="s">
        <v>19</v>
      </c>
      <c r="I48" s="2"/>
      <c r="K48" s="6">
        <v>2.6</v>
      </c>
      <c r="L48" s="6">
        <f t="shared" si="3"/>
        <v>140.70499999999998</v>
      </c>
      <c r="N48" s="59"/>
      <c r="O48" s="59"/>
      <c r="P48" s="59"/>
      <c r="Q48" s="59"/>
      <c r="R48" s="56"/>
      <c r="S48" s="56"/>
      <c r="T48" s="56"/>
      <c r="U48" s="56"/>
      <c r="V48" s="56"/>
      <c r="W48" s="56"/>
      <c r="X48" s="56"/>
      <c r="Y48" s="56"/>
      <c r="Z48" s="56"/>
      <c r="AA48" s="56"/>
      <c r="AB48" s="56"/>
    </row>
    <row r="49" spans="3:28" ht="22.5" customHeight="1">
      <c r="C49" s="52">
        <f t="shared" si="2"/>
        <v>46</v>
      </c>
      <c r="D49" s="21">
        <f t="shared" si="10"/>
        <v>9.0000000000003411E-2</v>
      </c>
      <c r="E49" s="22">
        <f t="shared" si="11"/>
        <v>140.79499999999999</v>
      </c>
      <c r="F49" s="3" t="s">
        <v>51</v>
      </c>
      <c r="G49" s="13"/>
      <c r="H49" s="2" t="s">
        <v>19</v>
      </c>
      <c r="I49" s="3"/>
      <c r="K49" s="6">
        <v>0.09</v>
      </c>
      <c r="L49" s="6">
        <f t="shared" si="3"/>
        <v>140.79499999999999</v>
      </c>
      <c r="N49" s="59"/>
      <c r="O49" s="59"/>
      <c r="P49" s="59"/>
      <c r="Q49" s="59"/>
      <c r="R49" s="56"/>
      <c r="S49" s="56"/>
      <c r="T49" s="56"/>
      <c r="U49" s="56"/>
      <c r="V49" s="56"/>
      <c r="W49" s="56"/>
      <c r="X49" s="56"/>
      <c r="Y49" s="56"/>
      <c r="Z49" s="56"/>
      <c r="AA49" s="56"/>
      <c r="AB49" s="56"/>
    </row>
    <row r="50" spans="3:28" ht="22.5" customHeight="1">
      <c r="C50" s="52">
        <f t="shared" si="2"/>
        <v>47</v>
      </c>
      <c r="D50" s="21">
        <f t="shared" si="10"/>
        <v>0.46500000000000341</v>
      </c>
      <c r="E50" s="22">
        <f t="shared" si="11"/>
        <v>141.26</v>
      </c>
      <c r="F50" s="2" t="s">
        <v>52</v>
      </c>
      <c r="G50" s="13"/>
      <c r="H50" s="2" t="s">
        <v>53</v>
      </c>
      <c r="I50" s="2"/>
      <c r="K50" s="6">
        <v>0.46500000000000002</v>
      </c>
      <c r="L50" s="6">
        <f t="shared" si="3"/>
        <v>141.26</v>
      </c>
      <c r="N50" s="59"/>
      <c r="O50" s="59"/>
      <c r="P50" s="59"/>
      <c r="Q50" s="59"/>
      <c r="R50" s="56"/>
      <c r="S50" s="56"/>
      <c r="T50" s="56"/>
      <c r="U50" s="56"/>
      <c r="V50" s="56"/>
      <c r="W50" s="56"/>
      <c r="X50" s="56"/>
      <c r="Y50" s="56"/>
      <c r="Z50" s="56"/>
      <c r="AA50" s="56"/>
      <c r="AB50" s="56"/>
    </row>
    <row r="51" spans="3:28" ht="22.5" customHeight="1">
      <c r="C51" s="52">
        <f t="shared" si="2"/>
        <v>48</v>
      </c>
      <c r="D51" s="21">
        <f t="shared" si="10"/>
        <v>1.2400000000000091</v>
      </c>
      <c r="E51" s="22">
        <v>142.5</v>
      </c>
      <c r="F51" s="2" t="s">
        <v>54</v>
      </c>
      <c r="G51" s="13"/>
      <c r="H51" s="2" t="s">
        <v>109</v>
      </c>
      <c r="I51" s="2"/>
      <c r="K51" s="6">
        <v>1.1000000000000001</v>
      </c>
      <c r="L51" s="6">
        <f t="shared" si="3"/>
        <v>142.35999999999999</v>
      </c>
      <c r="N51" s="59"/>
      <c r="O51" s="59"/>
      <c r="P51" s="59"/>
      <c r="Q51" s="59"/>
      <c r="R51" s="56"/>
      <c r="S51" s="56"/>
      <c r="T51" s="56"/>
      <c r="U51" s="56"/>
      <c r="V51" s="56"/>
      <c r="W51" s="56"/>
      <c r="X51" s="56"/>
      <c r="Y51" s="56"/>
      <c r="Z51" s="56"/>
      <c r="AA51" s="56"/>
      <c r="AB51" s="56"/>
    </row>
    <row r="52" spans="3:28" ht="22.5" customHeight="1">
      <c r="C52" s="52">
        <f t="shared" si="2"/>
        <v>49</v>
      </c>
      <c r="D52" s="21">
        <f t="shared" si="10"/>
        <v>0.69999999999998863</v>
      </c>
      <c r="E52" s="22">
        <v>143.19999999999999</v>
      </c>
      <c r="F52" s="2" t="s">
        <v>110</v>
      </c>
      <c r="G52" s="13"/>
      <c r="H52" s="2" t="s">
        <v>53</v>
      </c>
      <c r="I52" s="2"/>
      <c r="K52" s="6">
        <v>0.7</v>
      </c>
      <c r="L52" s="6">
        <f t="shared" si="3"/>
        <v>143.05999999999997</v>
      </c>
      <c r="N52" s="59"/>
      <c r="O52" s="59"/>
      <c r="P52" s="59"/>
      <c r="Q52" s="59"/>
      <c r="R52" s="56"/>
      <c r="S52" s="56"/>
      <c r="T52" s="56"/>
      <c r="U52" s="56"/>
      <c r="V52" s="56"/>
      <c r="W52" s="56"/>
      <c r="X52" s="56"/>
      <c r="Y52" s="56"/>
      <c r="Z52" s="56"/>
      <c r="AA52" s="56"/>
      <c r="AB52" s="56"/>
    </row>
    <row r="53" spans="3:28" ht="22.5" customHeight="1">
      <c r="C53" s="52">
        <f t="shared" si="2"/>
        <v>50</v>
      </c>
      <c r="D53" s="21">
        <f t="shared" si="10"/>
        <v>3.4599999999999795</v>
      </c>
      <c r="E53" s="22">
        <f>L53</f>
        <v>146.65999999999997</v>
      </c>
      <c r="F53" s="2" t="s">
        <v>55</v>
      </c>
      <c r="G53" s="13" t="s">
        <v>24</v>
      </c>
      <c r="H53" s="2" t="s">
        <v>56</v>
      </c>
      <c r="I53" s="2"/>
      <c r="K53" s="6">
        <v>3.6</v>
      </c>
      <c r="L53" s="6">
        <f t="shared" si="3"/>
        <v>146.65999999999997</v>
      </c>
      <c r="N53" s="59"/>
      <c r="O53" s="59"/>
      <c r="P53" s="59"/>
      <c r="Q53" s="59"/>
      <c r="R53" s="56"/>
      <c r="S53" s="56"/>
      <c r="T53" s="56"/>
      <c r="U53" s="56"/>
      <c r="V53" s="56"/>
      <c r="W53" s="56"/>
      <c r="X53" s="56"/>
      <c r="Y53" s="56"/>
      <c r="Z53" s="56"/>
      <c r="AA53" s="56"/>
      <c r="AB53" s="56"/>
    </row>
    <row r="54" spans="3:28" ht="22.5" customHeight="1">
      <c r="C54" s="52">
        <f t="shared" si="2"/>
        <v>51</v>
      </c>
      <c r="D54" s="21">
        <f t="shared" si="10"/>
        <v>5.3000000000000114</v>
      </c>
      <c r="E54" s="22">
        <f t="shared" ref="E54:E56" si="14">L54</f>
        <v>151.95999999999998</v>
      </c>
      <c r="F54" s="2" t="s">
        <v>57</v>
      </c>
      <c r="G54" s="13"/>
      <c r="H54" s="3" t="s">
        <v>58</v>
      </c>
      <c r="I54" s="2"/>
      <c r="K54" s="6">
        <v>5.3</v>
      </c>
      <c r="L54" s="6">
        <f t="shared" si="3"/>
        <v>151.95999999999998</v>
      </c>
      <c r="N54" s="59"/>
      <c r="O54" s="59"/>
      <c r="P54" s="59"/>
      <c r="Q54" s="59"/>
      <c r="R54" s="56"/>
      <c r="S54" s="56"/>
      <c r="T54" s="56"/>
      <c r="U54" s="56"/>
      <c r="V54" s="56"/>
      <c r="W54" s="56"/>
      <c r="X54" s="56"/>
      <c r="Y54" s="56"/>
      <c r="Z54" s="56"/>
      <c r="AA54" s="56"/>
      <c r="AB54" s="56"/>
    </row>
    <row r="55" spans="3:28" ht="22.5" customHeight="1">
      <c r="C55" s="52">
        <f t="shared" si="2"/>
        <v>52</v>
      </c>
      <c r="D55" s="21">
        <f t="shared" si="10"/>
        <v>3.1999999999999886</v>
      </c>
      <c r="E55" s="22">
        <f t="shared" si="14"/>
        <v>155.15999999999997</v>
      </c>
      <c r="F55" s="3" t="s">
        <v>165</v>
      </c>
      <c r="G55" s="3" t="s">
        <v>5</v>
      </c>
      <c r="H55" s="2" t="s">
        <v>59</v>
      </c>
      <c r="I55" s="3"/>
      <c r="K55" s="6">
        <v>3.2</v>
      </c>
      <c r="L55" s="6">
        <f t="shared" si="3"/>
        <v>155.15999999999997</v>
      </c>
      <c r="N55" s="59"/>
      <c r="O55" s="59"/>
      <c r="P55" s="59"/>
      <c r="Q55" s="59"/>
      <c r="R55" s="56"/>
      <c r="S55" s="56"/>
      <c r="T55" s="56"/>
      <c r="U55" s="56"/>
      <c r="V55" s="56"/>
      <c r="W55" s="56"/>
      <c r="X55" s="56"/>
      <c r="Y55" s="56"/>
      <c r="Z55" s="56"/>
      <c r="AA55" s="56"/>
      <c r="AB55" s="56"/>
    </row>
    <row r="56" spans="3:28" ht="22.5" customHeight="1">
      <c r="C56" s="52">
        <f t="shared" si="2"/>
        <v>53</v>
      </c>
      <c r="D56" s="21">
        <f t="shared" si="10"/>
        <v>1.6999999999999886</v>
      </c>
      <c r="E56" s="22">
        <f t="shared" si="14"/>
        <v>156.85999999999996</v>
      </c>
      <c r="F56" s="36" t="s">
        <v>166</v>
      </c>
      <c r="G56" s="13"/>
      <c r="H56" s="2" t="s">
        <v>60</v>
      </c>
      <c r="I56" s="3"/>
      <c r="K56" s="6">
        <v>1.7</v>
      </c>
      <c r="L56" s="6">
        <f t="shared" si="3"/>
        <v>156.85999999999996</v>
      </c>
      <c r="N56" s="59"/>
      <c r="O56" s="59"/>
      <c r="P56" s="59"/>
      <c r="Q56" s="59"/>
      <c r="R56" s="56"/>
      <c r="S56" s="56"/>
      <c r="T56" s="56"/>
      <c r="U56" s="56"/>
      <c r="V56" s="56"/>
      <c r="W56" s="56"/>
      <c r="X56" s="56"/>
      <c r="Y56" s="56"/>
      <c r="Z56" s="56"/>
      <c r="AA56" s="56"/>
      <c r="AB56" s="56"/>
    </row>
    <row r="57" spans="3:28" ht="22.5" customHeight="1">
      <c r="C57" s="52">
        <f t="shared" si="2"/>
        <v>54</v>
      </c>
      <c r="D57" s="21">
        <f t="shared" si="10"/>
        <v>4</v>
      </c>
      <c r="E57" s="22">
        <f>L57</f>
        <v>160.85999999999996</v>
      </c>
      <c r="F57" s="3" t="s">
        <v>167</v>
      </c>
      <c r="G57" s="3" t="s">
        <v>5</v>
      </c>
      <c r="H57" s="3" t="s">
        <v>61</v>
      </c>
      <c r="I57" s="3"/>
      <c r="K57" s="6">
        <v>4</v>
      </c>
      <c r="L57" s="6">
        <f t="shared" si="3"/>
        <v>160.85999999999996</v>
      </c>
      <c r="N57" s="59"/>
      <c r="O57" s="59"/>
      <c r="P57" s="59"/>
      <c r="Q57" s="59"/>
      <c r="R57" s="56"/>
      <c r="S57" s="56"/>
      <c r="T57" s="56"/>
      <c r="U57" s="56"/>
      <c r="V57" s="56"/>
      <c r="W57" s="56"/>
      <c r="X57" s="56"/>
      <c r="Y57" s="56"/>
      <c r="Z57" s="56"/>
      <c r="AA57" s="56"/>
      <c r="AB57" s="56"/>
    </row>
    <row r="58" spans="3:28" ht="22.5" customHeight="1">
      <c r="C58" s="52">
        <f t="shared" si="2"/>
        <v>55</v>
      </c>
      <c r="D58" s="21">
        <f t="shared" si="10"/>
        <v>21.900000000000006</v>
      </c>
      <c r="E58" s="22">
        <f t="shared" si="11"/>
        <v>182.75999999999996</v>
      </c>
      <c r="F58" s="3" t="s">
        <v>168</v>
      </c>
      <c r="G58" s="3" t="s">
        <v>24</v>
      </c>
      <c r="H58" s="3" t="s">
        <v>169</v>
      </c>
      <c r="I58" s="48"/>
      <c r="K58" s="6">
        <v>21.9</v>
      </c>
      <c r="L58" s="6">
        <f t="shared" si="3"/>
        <v>182.75999999999996</v>
      </c>
      <c r="N58" s="59"/>
      <c r="O58" s="59"/>
      <c r="P58" s="59"/>
      <c r="Q58" s="59"/>
      <c r="R58" s="56"/>
      <c r="S58" s="56"/>
      <c r="T58" s="56"/>
      <c r="U58" s="56"/>
      <c r="V58" s="56"/>
      <c r="W58" s="56"/>
      <c r="X58" s="56"/>
      <c r="Y58" s="56"/>
      <c r="Z58" s="56"/>
      <c r="AA58" s="56"/>
      <c r="AB58" s="56"/>
    </row>
    <row r="59" spans="3:28" ht="22.5" customHeight="1">
      <c r="C59" s="52">
        <f t="shared" si="2"/>
        <v>56</v>
      </c>
      <c r="D59" s="21">
        <f t="shared" si="10"/>
        <v>10.5</v>
      </c>
      <c r="E59" s="22">
        <f t="shared" si="11"/>
        <v>193.25999999999996</v>
      </c>
      <c r="F59" s="3" t="s">
        <v>170</v>
      </c>
      <c r="G59" s="3"/>
      <c r="H59" s="3" t="s">
        <v>62</v>
      </c>
      <c r="I59" s="48"/>
      <c r="K59" s="6">
        <v>10.5</v>
      </c>
      <c r="L59" s="6">
        <f t="shared" si="3"/>
        <v>193.25999999999996</v>
      </c>
      <c r="N59" s="59"/>
      <c r="O59" s="59"/>
      <c r="P59" s="59"/>
      <c r="Q59" s="59"/>
      <c r="R59" s="56"/>
      <c r="S59" s="56"/>
      <c r="T59" s="56"/>
      <c r="U59" s="56"/>
      <c r="V59" s="56"/>
      <c r="W59" s="56"/>
      <c r="X59" s="56"/>
      <c r="Y59" s="56"/>
      <c r="Z59" s="56"/>
      <c r="AA59" s="56"/>
      <c r="AB59" s="56"/>
    </row>
    <row r="60" spans="3:28" ht="22.5" customHeight="1">
      <c r="C60" s="52">
        <f t="shared" si="2"/>
        <v>57</v>
      </c>
      <c r="D60" s="21">
        <f t="shared" si="10"/>
        <v>2.9000000000000057</v>
      </c>
      <c r="E60" s="22">
        <f t="shared" si="11"/>
        <v>196.15999999999997</v>
      </c>
      <c r="F60" s="3" t="s">
        <v>63</v>
      </c>
      <c r="G60" s="3"/>
      <c r="H60" s="3" t="s">
        <v>62</v>
      </c>
      <c r="I60" s="3">
        <v>87</v>
      </c>
      <c r="K60" s="6">
        <v>2.9</v>
      </c>
      <c r="L60" s="6">
        <f t="shared" si="3"/>
        <v>196.15999999999997</v>
      </c>
    </row>
    <row r="61" spans="3:28" ht="22.5" customHeight="1">
      <c r="C61" s="52">
        <f t="shared" si="2"/>
        <v>58</v>
      </c>
      <c r="D61" s="21">
        <f t="shared" si="10"/>
        <v>0.80000000000001137</v>
      </c>
      <c r="E61" s="22">
        <f>L61</f>
        <v>196.95999999999998</v>
      </c>
      <c r="F61" s="45" t="s">
        <v>135</v>
      </c>
      <c r="G61" s="45"/>
      <c r="H61" s="45" t="s">
        <v>136</v>
      </c>
      <c r="I61" s="46"/>
      <c r="K61" s="6">
        <v>0.8</v>
      </c>
      <c r="L61" s="6">
        <f t="shared" si="3"/>
        <v>196.95999999999998</v>
      </c>
    </row>
    <row r="62" spans="3:28" ht="22.5" customHeight="1">
      <c r="C62" s="52">
        <f t="shared" si="2"/>
        <v>59</v>
      </c>
      <c r="D62" s="21">
        <f t="shared" si="10"/>
        <v>3.0000000000001137E-2</v>
      </c>
      <c r="E62" s="22">
        <f>L62</f>
        <v>196.98999999999998</v>
      </c>
      <c r="F62" s="45" t="s">
        <v>137</v>
      </c>
      <c r="G62" s="45"/>
      <c r="H62" s="45" t="s">
        <v>136</v>
      </c>
      <c r="I62" s="46"/>
      <c r="K62" s="6">
        <v>0.03</v>
      </c>
      <c r="L62" s="6">
        <f t="shared" si="3"/>
        <v>196.98999999999998</v>
      </c>
    </row>
    <row r="63" spans="3:28" ht="22.5" customHeight="1">
      <c r="C63" s="52">
        <f t="shared" si="2"/>
        <v>60</v>
      </c>
      <c r="D63" s="21">
        <f t="shared" si="10"/>
        <v>0.97999999999998977</v>
      </c>
      <c r="E63" s="22">
        <f>L63</f>
        <v>197.96999999999997</v>
      </c>
      <c r="F63" s="45" t="s">
        <v>171</v>
      </c>
      <c r="G63" s="45" t="s">
        <v>138</v>
      </c>
      <c r="H63" s="45" t="s">
        <v>139</v>
      </c>
      <c r="I63" s="46"/>
      <c r="K63" s="6">
        <v>0.98</v>
      </c>
      <c r="L63" s="6">
        <f t="shared" si="3"/>
        <v>197.96999999999997</v>
      </c>
    </row>
    <row r="64" spans="3:28" ht="22.5" customHeight="1">
      <c r="C64" s="52">
        <f t="shared" si="2"/>
        <v>61</v>
      </c>
      <c r="D64" s="21">
        <f t="shared" ref="D64:D66" si="15">E64-E63</f>
        <v>1.1999999999999886</v>
      </c>
      <c r="E64" s="22">
        <f t="shared" ref="E64:E66" si="16">L64</f>
        <v>199.16999999999996</v>
      </c>
      <c r="F64" s="16" t="s">
        <v>64</v>
      </c>
      <c r="G64" s="13" t="s">
        <v>5</v>
      </c>
      <c r="H64" s="3" t="s">
        <v>65</v>
      </c>
      <c r="I64" s="3"/>
      <c r="K64" s="6">
        <v>1.2</v>
      </c>
      <c r="L64" s="6">
        <f t="shared" si="3"/>
        <v>199.16999999999996</v>
      </c>
    </row>
    <row r="65" spans="3:28" ht="54" customHeight="1">
      <c r="C65" s="55">
        <f t="shared" si="2"/>
        <v>62</v>
      </c>
      <c r="D65" s="25">
        <f t="shared" ref="D65" si="17">E65-E64</f>
        <v>3.1999999999999886</v>
      </c>
      <c r="E65" s="38">
        <f t="shared" ref="E65" si="18">L65</f>
        <v>202.36999999999995</v>
      </c>
      <c r="F65" s="28" t="s">
        <v>190</v>
      </c>
      <c r="G65" s="29"/>
      <c r="H65" s="28" t="s">
        <v>66</v>
      </c>
      <c r="I65" s="28"/>
      <c r="K65" s="6">
        <v>3.2</v>
      </c>
      <c r="L65" s="6">
        <f t="shared" si="3"/>
        <v>202.36999999999995</v>
      </c>
      <c r="M65" s="54">
        <f>E65-E43</f>
        <v>85.124999999999943</v>
      </c>
      <c r="N65" s="58" t="str">
        <f>K133</f>
        <v xml:space="preserve">       3     202km         03/28 11:57               03/28 19:28        </v>
      </c>
    </row>
    <row r="66" spans="3:28" ht="22.5" customHeight="1">
      <c r="C66" s="52">
        <f t="shared" si="2"/>
        <v>63</v>
      </c>
      <c r="D66" s="21">
        <f t="shared" si="15"/>
        <v>3.1999999999999886</v>
      </c>
      <c r="E66" s="22">
        <f t="shared" si="16"/>
        <v>205.56999999999994</v>
      </c>
      <c r="F66" s="37" t="s">
        <v>105</v>
      </c>
      <c r="G66" s="13" t="s">
        <v>5</v>
      </c>
      <c r="H66" s="3" t="s">
        <v>67</v>
      </c>
      <c r="I66" s="3"/>
      <c r="K66" s="6">
        <f>K65</f>
        <v>3.2</v>
      </c>
      <c r="L66" s="6">
        <f t="shared" si="3"/>
        <v>205.56999999999994</v>
      </c>
    </row>
    <row r="67" spans="3:28" ht="22.5" customHeight="1">
      <c r="C67" s="52">
        <f t="shared" si="2"/>
        <v>64</v>
      </c>
      <c r="D67" s="21">
        <f t="shared" si="10"/>
        <v>1.1999999999999886</v>
      </c>
      <c r="E67" s="22">
        <f t="shared" si="11"/>
        <v>206.76999999999992</v>
      </c>
      <c r="F67" s="60" t="s">
        <v>172</v>
      </c>
      <c r="G67" s="3" t="s">
        <v>5</v>
      </c>
      <c r="H67" s="3" t="s">
        <v>62</v>
      </c>
      <c r="I67" s="3"/>
      <c r="K67" s="6">
        <v>1.2</v>
      </c>
      <c r="L67" s="6">
        <f t="shared" si="3"/>
        <v>206.76999999999992</v>
      </c>
    </row>
    <row r="68" spans="3:28" ht="22.5" customHeight="1">
      <c r="C68" s="52">
        <f t="shared" si="2"/>
        <v>65</v>
      </c>
      <c r="D68" s="21">
        <f t="shared" ref="D68:D70" si="19">E68-E67</f>
        <v>0.97999999999998977</v>
      </c>
      <c r="E68" s="22">
        <f t="shared" ref="E68:E70" si="20">L68</f>
        <v>207.74999999999991</v>
      </c>
      <c r="F68" s="45" t="s">
        <v>142</v>
      </c>
      <c r="G68" s="45"/>
      <c r="H68" s="45" t="s">
        <v>136</v>
      </c>
      <c r="I68" s="3"/>
      <c r="K68" s="6">
        <f>K63</f>
        <v>0.98</v>
      </c>
      <c r="L68" s="6">
        <f t="shared" si="3"/>
        <v>207.74999999999991</v>
      </c>
    </row>
    <row r="69" spans="3:28" ht="22.5" customHeight="1">
      <c r="C69" s="52">
        <f t="shared" si="2"/>
        <v>66</v>
      </c>
      <c r="D69" s="21">
        <f t="shared" si="19"/>
        <v>3.0000000000001137E-2</v>
      </c>
      <c r="E69" s="22">
        <f t="shared" si="20"/>
        <v>207.77999999999992</v>
      </c>
      <c r="F69" s="45" t="s">
        <v>141</v>
      </c>
      <c r="G69" s="45"/>
      <c r="H69" s="45" t="s">
        <v>136</v>
      </c>
      <c r="I69" s="3"/>
      <c r="K69" s="6">
        <f>K62</f>
        <v>0.03</v>
      </c>
      <c r="L69" s="6">
        <f t="shared" si="3"/>
        <v>207.77999999999992</v>
      </c>
    </row>
    <row r="70" spans="3:28" ht="22.5" customHeight="1">
      <c r="C70" s="52">
        <f t="shared" si="2"/>
        <v>67</v>
      </c>
      <c r="D70" s="21">
        <f t="shared" si="19"/>
        <v>0.80000000000001137</v>
      </c>
      <c r="E70" s="22">
        <f t="shared" si="20"/>
        <v>208.57999999999993</v>
      </c>
      <c r="F70" s="3" t="s">
        <v>68</v>
      </c>
      <c r="G70" s="3"/>
      <c r="H70" s="3" t="s">
        <v>62</v>
      </c>
      <c r="I70" s="3">
        <v>87</v>
      </c>
      <c r="K70" s="6">
        <f>K61</f>
        <v>0.8</v>
      </c>
      <c r="L70" s="6">
        <f t="shared" si="3"/>
        <v>208.57999999999993</v>
      </c>
    </row>
    <row r="71" spans="3:28" ht="22.5" customHeight="1">
      <c r="C71" s="52">
        <f t="shared" si="2"/>
        <v>68</v>
      </c>
      <c r="D71" s="21">
        <f t="shared" ref="D71" si="21">E71-E70</f>
        <v>2.9000000000000057</v>
      </c>
      <c r="E71" s="22">
        <f t="shared" ref="E71" si="22">L71</f>
        <v>211.47999999999993</v>
      </c>
      <c r="F71" s="3" t="s">
        <v>69</v>
      </c>
      <c r="G71" s="3"/>
      <c r="H71" s="3" t="s">
        <v>173</v>
      </c>
      <c r="I71" s="3"/>
      <c r="K71" s="6">
        <f>K60</f>
        <v>2.9</v>
      </c>
      <c r="L71" s="6">
        <f t="shared" si="3"/>
        <v>211.47999999999993</v>
      </c>
    </row>
    <row r="72" spans="3:28" ht="22.5" customHeight="1">
      <c r="C72" s="52">
        <f t="shared" ref="C72:C116" si="23">C71+1</f>
        <v>69</v>
      </c>
      <c r="D72" s="21">
        <f t="shared" si="10"/>
        <v>10.5</v>
      </c>
      <c r="E72" s="22">
        <f t="shared" si="11"/>
        <v>221.97999999999993</v>
      </c>
      <c r="F72" s="3" t="s">
        <v>174</v>
      </c>
      <c r="G72" s="3" t="s">
        <v>24</v>
      </c>
      <c r="H72" s="3" t="s">
        <v>70</v>
      </c>
      <c r="I72" s="48"/>
      <c r="K72" s="6">
        <f>K59</f>
        <v>10.5</v>
      </c>
      <c r="L72" s="6">
        <f t="shared" si="3"/>
        <v>221.97999999999993</v>
      </c>
      <c r="N72" s="59"/>
      <c r="O72" s="59"/>
      <c r="P72" s="59"/>
      <c r="Q72" s="59"/>
      <c r="R72" s="56"/>
      <c r="S72" s="56"/>
      <c r="T72" s="56"/>
      <c r="U72" s="56"/>
      <c r="V72" s="56"/>
      <c r="W72" s="56"/>
      <c r="X72" s="56"/>
      <c r="Y72" s="56"/>
      <c r="Z72" s="56"/>
      <c r="AA72" s="56"/>
      <c r="AB72" s="56"/>
    </row>
    <row r="73" spans="3:28" ht="22.5" customHeight="1">
      <c r="C73" s="52">
        <f t="shared" si="23"/>
        <v>70</v>
      </c>
      <c r="D73" s="21">
        <f t="shared" si="10"/>
        <v>22</v>
      </c>
      <c r="E73" s="22">
        <f t="shared" si="11"/>
        <v>243.97999999999993</v>
      </c>
      <c r="F73" s="3" t="s">
        <v>71</v>
      </c>
      <c r="G73" s="3" t="s">
        <v>5</v>
      </c>
      <c r="H73" s="3" t="s">
        <v>72</v>
      </c>
      <c r="I73" s="3"/>
      <c r="K73" s="6">
        <v>22</v>
      </c>
      <c r="L73" s="6">
        <f t="shared" si="3"/>
        <v>243.97999999999993</v>
      </c>
    </row>
    <row r="74" spans="3:28" ht="22.5" customHeight="1">
      <c r="C74" s="52">
        <f t="shared" si="23"/>
        <v>71</v>
      </c>
      <c r="D74" s="21">
        <f>E74-E73</f>
        <v>3.5999999999999943</v>
      </c>
      <c r="E74" s="22">
        <f>L74</f>
        <v>247.57999999999993</v>
      </c>
      <c r="F74" s="36" t="s">
        <v>166</v>
      </c>
      <c r="G74" s="13"/>
      <c r="H74" s="2" t="s">
        <v>59</v>
      </c>
      <c r="I74" s="3"/>
      <c r="K74" s="6">
        <v>3.6</v>
      </c>
      <c r="L74" s="6">
        <f t="shared" si="3"/>
        <v>247.57999999999993</v>
      </c>
    </row>
    <row r="75" spans="3:28" ht="22.5" customHeight="1">
      <c r="C75" s="52">
        <f t="shared" si="23"/>
        <v>72</v>
      </c>
      <c r="D75" s="21">
        <f t="shared" si="10"/>
        <v>2</v>
      </c>
      <c r="E75" s="22">
        <f>L75</f>
        <v>249.57999999999993</v>
      </c>
      <c r="F75" s="43" t="s">
        <v>127</v>
      </c>
      <c r="G75" s="3" t="s">
        <v>5</v>
      </c>
      <c r="H75" s="2" t="s">
        <v>73</v>
      </c>
      <c r="I75" s="3"/>
      <c r="K75" s="6">
        <v>2</v>
      </c>
      <c r="L75" s="6">
        <f t="shared" ref="L75:L116" si="24">L74+K75</f>
        <v>249.57999999999993</v>
      </c>
    </row>
    <row r="76" spans="3:28" ht="22.5" customHeight="1">
      <c r="C76" s="52">
        <f t="shared" si="23"/>
        <v>73</v>
      </c>
      <c r="D76" s="21">
        <f t="shared" ref="D76:D79" si="25">E76-E75</f>
        <v>3.1999999999999886</v>
      </c>
      <c r="E76" s="22">
        <f t="shared" ref="E76:E79" si="26">L76</f>
        <v>252.77999999999992</v>
      </c>
      <c r="F76" s="4" t="s">
        <v>140</v>
      </c>
      <c r="G76" s="13"/>
      <c r="H76" s="3" t="s">
        <v>59</v>
      </c>
      <c r="I76" s="2"/>
      <c r="K76" s="6">
        <v>3.2</v>
      </c>
      <c r="L76" s="6">
        <f t="shared" si="24"/>
        <v>252.77999999999992</v>
      </c>
    </row>
    <row r="77" spans="3:28" ht="22.5" customHeight="1">
      <c r="C77" s="52">
        <f t="shared" si="23"/>
        <v>74</v>
      </c>
      <c r="D77" s="21">
        <f t="shared" si="25"/>
        <v>5.3000000000000114</v>
      </c>
      <c r="E77" s="22">
        <f t="shared" si="26"/>
        <v>258.07999999999993</v>
      </c>
      <c r="F77" s="2" t="s">
        <v>74</v>
      </c>
      <c r="G77" s="3" t="s">
        <v>5</v>
      </c>
      <c r="H77" s="2" t="s">
        <v>53</v>
      </c>
      <c r="I77" s="2"/>
      <c r="K77" s="6">
        <f>K54</f>
        <v>5.3</v>
      </c>
      <c r="L77" s="6">
        <f t="shared" si="24"/>
        <v>258.07999999999993</v>
      </c>
    </row>
    <row r="78" spans="3:28" ht="22.5" customHeight="1">
      <c r="C78" s="52">
        <f t="shared" si="23"/>
        <v>75</v>
      </c>
      <c r="D78" s="21">
        <f t="shared" si="25"/>
        <v>3.6000000000000227</v>
      </c>
      <c r="E78" s="22">
        <f t="shared" si="26"/>
        <v>261.67999999999995</v>
      </c>
      <c r="F78" s="2" t="s">
        <v>111</v>
      </c>
      <c r="G78" s="3"/>
      <c r="H78" s="2" t="s">
        <v>109</v>
      </c>
      <c r="I78" s="2"/>
      <c r="K78" s="6">
        <v>3.6</v>
      </c>
      <c r="L78" s="6">
        <f t="shared" si="24"/>
        <v>261.67999999999995</v>
      </c>
    </row>
    <row r="79" spans="3:28" ht="22.5" customHeight="1">
      <c r="C79" s="52">
        <f t="shared" si="23"/>
        <v>76</v>
      </c>
      <c r="D79" s="21">
        <f t="shared" si="25"/>
        <v>0.69999999999998863</v>
      </c>
      <c r="E79" s="22">
        <f t="shared" si="26"/>
        <v>262.37999999999994</v>
      </c>
      <c r="F79" s="2" t="s">
        <v>112</v>
      </c>
      <c r="G79" s="3"/>
      <c r="H79" s="2" t="s">
        <v>53</v>
      </c>
      <c r="I79" s="2"/>
      <c r="K79" s="6">
        <v>0.7</v>
      </c>
      <c r="L79" s="6">
        <f t="shared" si="24"/>
        <v>262.37999999999994</v>
      </c>
    </row>
    <row r="80" spans="3:28" ht="22.5" customHeight="1">
      <c r="C80" s="52">
        <f t="shared" si="23"/>
        <v>77</v>
      </c>
      <c r="D80" s="21">
        <v>1.1000000000000001</v>
      </c>
      <c r="E80" s="22">
        <f t="shared" ref="E80:E87" si="27">L80</f>
        <v>263.47999999999996</v>
      </c>
      <c r="F80" s="3" t="s">
        <v>133</v>
      </c>
      <c r="G80" s="3"/>
      <c r="H80" s="2" t="s">
        <v>19</v>
      </c>
      <c r="I80" s="3"/>
      <c r="K80" s="6">
        <v>1.1000000000000001</v>
      </c>
      <c r="L80" s="6">
        <f t="shared" si="24"/>
        <v>263.47999999999996</v>
      </c>
    </row>
    <row r="81" spans="3:14" ht="22.5" customHeight="1">
      <c r="C81" s="52">
        <f t="shared" si="23"/>
        <v>78</v>
      </c>
      <c r="D81" s="21">
        <f>E81-E80</f>
        <v>0.46499999999997499</v>
      </c>
      <c r="E81" s="22">
        <f>L81</f>
        <v>263.94499999999994</v>
      </c>
      <c r="F81" s="43" t="s">
        <v>128</v>
      </c>
      <c r="G81" s="3"/>
      <c r="H81" s="2" t="s">
        <v>19</v>
      </c>
      <c r="I81" s="3"/>
      <c r="K81" s="6">
        <f>K50</f>
        <v>0.46500000000000002</v>
      </c>
      <c r="L81" s="6">
        <f t="shared" si="24"/>
        <v>263.94499999999994</v>
      </c>
    </row>
    <row r="82" spans="3:14" ht="22.5" customHeight="1">
      <c r="C82" s="52">
        <f t="shared" si="23"/>
        <v>79</v>
      </c>
      <c r="D82" s="21">
        <f>E82-E81</f>
        <v>8.9999999999974989E-2</v>
      </c>
      <c r="E82" s="22">
        <f>L82</f>
        <v>264.03499999999991</v>
      </c>
      <c r="F82" s="3" t="s">
        <v>75</v>
      </c>
      <c r="G82" s="3" t="s">
        <v>5</v>
      </c>
      <c r="H82" s="2" t="s">
        <v>50</v>
      </c>
      <c r="I82" s="3"/>
      <c r="K82" s="6">
        <f>K49</f>
        <v>0.09</v>
      </c>
      <c r="L82" s="6">
        <f t="shared" si="24"/>
        <v>264.03499999999991</v>
      </c>
    </row>
    <row r="83" spans="3:14" ht="22.5" customHeight="1">
      <c r="C83" s="52">
        <f t="shared" si="23"/>
        <v>80</v>
      </c>
      <c r="D83" s="21">
        <f t="shared" si="10"/>
        <v>2.6000000000000227</v>
      </c>
      <c r="E83" s="22">
        <f t="shared" si="27"/>
        <v>266.63499999999993</v>
      </c>
      <c r="F83" s="3" t="s">
        <v>175</v>
      </c>
      <c r="G83" s="3" t="s">
        <v>5</v>
      </c>
      <c r="H83" s="3" t="s">
        <v>48</v>
      </c>
      <c r="I83" s="3"/>
      <c r="K83" s="6">
        <f>K48</f>
        <v>2.6</v>
      </c>
      <c r="L83" s="6">
        <f t="shared" si="24"/>
        <v>266.63499999999993</v>
      </c>
    </row>
    <row r="84" spans="3:14" ht="22.5" customHeight="1">
      <c r="C84" s="52">
        <f t="shared" si="23"/>
        <v>81</v>
      </c>
      <c r="D84" s="21">
        <f t="shared" si="10"/>
        <v>9.660000000000025</v>
      </c>
      <c r="E84" s="22">
        <f t="shared" si="27"/>
        <v>276.29499999999996</v>
      </c>
      <c r="F84" s="2" t="s">
        <v>176</v>
      </c>
      <c r="G84" s="3" t="s">
        <v>5</v>
      </c>
      <c r="H84" s="3" t="s">
        <v>48</v>
      </c>
      <c r="I84" s="3"/>
      <c r="K84" s="6">
        <f>K47</f>
        <v>9.66</v>
      </c>
      <c r="L84" s="6">
        <f t="shared" si="24"/>
        <v>276.29499999999996</v>
      </c>
    </row>
    <row r="85" spans="3:14" ht="22.5" customHeight="1">
      <c r="C85" s="52">
        <f t="shared" si="23"/>
        <v>82</v>
      </c>
      <c r="D85" s="21">
        <f t="shared" si="10"/>
        <v>3.3999999999999773</v>
      </c>
      <c r="E85" s="22">
        <f t="shared" si="27"/>
        <v>279.69499999999994</v>
      </c>
      <c r="F85" s="16" t="s">
        <v>77</v>
      </c>
      <c r="G85" s="3"/>
      <c r="H85" s="3" t="s">
        <v>48</v>
      </c>
      <c r="I85" s="3"/>
      <c r="K85" s="6">
        <f>K46</f>
        <v>3.4</v>
      </c>
      <c r="L85" s="6">
        <f t="shared" si="24"/>
        <v>279.69499999999994</v>
      </c>
    </row>
    <row r="86" spans="3:14" ht="22.5" customHeight="1">
      <c r="C86" s="52">
        <f t="shared" si="23"/>
        <v>83</v>
      </c>
      <c r="D86" s="21">
        <f t="shared" si="10"/>
        <v>5.6000000000000227</v>
      </c>
      <c r="E86" s="22">
        <f t="shared" si="27"/>
        <v>285.29499999999996</v>
      </c>
      <c r="F86" s="3" t="s">
        <v>177</v>
      </c>
      <c r="G86" s="13" t="s">
        <v>5</v>
      </c>
      <c r="H86" s="3" t="s">
        <v>48</v>
      </c>
      <c r="I86" s="17"/>
      <c r="J86" s="56"/>
      <c r="K86" s="56">
        <v>5.6</v>
      </c>
      <c r="L86" s="6">
        <f t="shared" si="24"/>
        <v>285.29499999999996</v>
      </c>
    </row>
    <row r="87" spans="3:14" ht="54" customHeight="1">
      <c r="C87" s="55">
        <f t="shared" si="23"/>
        <v>84</v>
      </c>
      <c r="D87" s="26">
        <f>E87-E86</f>
        <v>2.1999999999999886</v>
      </c>
      <c r="E87" s="27">
        <f t="shared" si="27"/>
        <v>287.49499999999995</v>
      </c>
      <c r="F87" s="31" t="s">
        <v>178</v>
      </c>
      <c r="G87" s="33"/>
      <c r="H87" s="32" t="s">
        <v>48</v>
      </c>
      <c r="I87" s="28"/>
      <c r="K87" s="6">
        <v>2.2000000000000002</v>
      </c>
      <c r="L87" s="6">
        <f t="shared" si="24"/>
        <v>287.49499999999995</v>
      </c>
      <c r="M87" s="57">
        <f>E87-E65</f>
        <v>85.125</v>
      </c>
      <c r="N87" s="58" t="str">
        <f>K135</f>
        <v xml:space="preserve">       4     288km         03/28 14:38               03/29 01:12        </v>
      </c>
    </row>
    <row r="88" spans="3:14" ht="22.5" customHeight="1">
      <c r="C88" s="52">
        <f t="shared" si="23"/>
        <v>85</v>
      </c>
      <c r="D88" s="21">
        <f t="shared" si="10"/>
        <v>1.3999999999999773</v>
      </c>
      <c r="E88" s="22">
        <f>L88</f>
        <v>288.89499999999992</v>
      </c>
      <c r="F88" s="3" t="s">
        <v>179</v>
      </c>
      <c r="G88" s="13" t="s">
        <v>5</v>
      </c>
      <c r="H88" s="3" t="s">
        <v>48</v>
      </c>
      <c r="I88" s="3"/>
      <c r="K88" s="6">
        <v>1.4</v>
      </c>
      <c r="L88" s="6">
        <f t="shared" si="24"/>
        <v>288.89499999999992</v>
      </c>
    </row>
    <row r="89" spans="3:14" ht="22.5" customHeight="1">
      <c r="C89" s="52">
        <f t="shared" si="23"/>
        <v>86</v>
      </c>
      <c r="D89" s="21">
        <f>E89-E88</f>
        <v>1.1999999999999886</v>
      </c>
      <c r="E89" s="22">
        <f>L89</f>
        <v>290.09499999999991</v>
      </c>
      <c r="F89" s="16" t="s">
        <v>180</v>
      </c>
      <c r="G89" s="13" t="s">
        <v>5</v>
      </c>
      <c r="H89" s="16" t="s">
        <v>181</v>
      </c>
      <c r="I89" s="3"/>
      <c r="K89" s="6">
        <f>K42</f>
        <v>1.2</v>
      </c>
      <c r="L89" s="6">
        <f t="shared" si="24"/>
        <v>290.09499999999991</v>
      </c>
    </row>
    <row r="90" spans="3:14" ht="22.5" customHeight="1">
      <c r="C90" s="52">
        <f t="shared" si="23"/>
        <v>87</v>
      </c>
      <c r="D90" s="21">
        <f>E90-E89</f>
        <v>2.8000000000000114</v>
      </c>
      <c r="E90" s="22">
        <f>L90</f>
        <v>292.89499999999992</v>
      </c>
      <c r="F90" s="16" t="s">
        <v>182</v>
      </c>
      <c r="G90" s="13" t="s">
        <v>5</v>
      </c>
      <c r="H90" s="16" t="s">
        <v>183</v>
      </c>
      <c r="I90" s="3"/>
      <c r="K90" s="6">
        <f>K41</f>
        <v>2.8</v>
      </c>
      <c r="L90" s="6">
        <f t="shared" si="24"/>
        <v>292.89499999999992</v>
      </c>
    </row>
    <row r="91" spans="3:14" ht="22.5" customHeight="1">
      <c r="C91" s="52">
        <f t="shared" si="23"/>
        <v>88</v>
      </c>
      <c r="D91" s="21">
        <f t="shared" si="10"/>
        <v>17</v>
      </c>
      <c r="E91" s="22">
        <f>L91</f>
        <v>309.89499999999992</v>
      </c>
      <c r="F91" s="16" t="s">
        <v>78</v>
      </c>
      <c r="G91" s="16" t="s">
        <v>5</v>
      </c>
      <c r="H91" s="16" t="s">
        <v>42</v>
      </c>
      <c r="I91" s="3"/>
      <c r="K91" s="6">
        <v>17</v>
      </c>
      <c r="L91" s="6">
        <f t="shared" si="24"/>
        <v>309.89499999999992</v>
      </c>
    </row>
    <row r="92" spans="3:14" ht="22.5" customHeight="1">
      <c r="C92" s="52">
        <f t="shared" si="23"/>
        <v>89</v>
      </c>
      <c r="D92" s="21">
        <f t="shared" si="10"/>
        <v>13</v>
      </c>
      <c r="E92" s="22">
        <f t="shared" ref="E92:E104" si="28">L92</f>
        <v>322.89499999999992</v>
      </c>
      <c r="F92" s="16" t="s">
        <v>184</v>
      </c>
      <c r="G92" s="3"/>
      <c r="H92" s="16" t="s">
        <v>42</v>
      </c>
      <c r="I92" s="3"/>
      <c r="K92" s="6">
        <f>K35</f>
        <v>13</v>
      </c>
      <c r="L92" s="6">
        <f t="shared" si="24"/>
        <v>322.89499999999992</v>
      </c>
    </row>
    <row r="93" spans="3:14" ht="22.5" customHeight="1">
      <c r="C93" s="52">
        <f t="shared" si="23"/>
        <v>90</v>
      </c>
      <c r="D93" s="21">
        <f t="shared" si="10"/>
        <v>9.1999999999999886</v>
      </c>
      <c r="E93" s="22">
        <f t="shared" si="28"/>
        <v>332.09499999999991</v>
      </c>
      <c r="F93" s="2" t="s">
        <v>79</v>
      </c>
      <c r="G93" s="2" t="s">
        <v>5</v>
      </c>
      <c r="H93" s="3" t="s">
        <v>40</v>
      </c>
      <c r="I93" s="3"/>
      <c r="K93" s="6">
        <f>K34</f>
        <v>9.1999999999999993</v>
      </c>
      <c r="L93" s="6">
        <f t="shared" si="24"/>
        <v>332.09499999999991</v>
      </c>
    </row>
    <row r="94" spans="3:14" ht="22.5" customHeight="1">
      <c r="C94" s="52">
        <f t="shared" si="23"/>
        <v>91</v>
      </c>
      <c r="D94" s="21">
        <f t="shared" si="10"/>
        <v>1.6999999999999886</v>
      </c>
      <c r="E94" s="22">
        <f t="shared" si="28"/>
        <v>333.7949999999999</v>
      </c>
      <c r="F94" s="2" t="s">
        <v>80</v>
      </c>
      <c r="G94" s="2" t="s">
        <v>5</v>
      </c>
      <c r="H94" s="3" t="s">
        <v>40</v>
      </c>
      <c r="I94" s="2"/>
      <c r="K94" s="6">
        <f>K33</f>
        <v>1.7</v>
      </c>
      <c r="L94" s="6">
        <f t="shared" si="24"/>
        <v>333.7949999999999</v>
      </c>
    </row>
    <row r="95" spans="3:14" ht="22.5" customHeight="1">
      <c r="C95" s="52">
        <f t="shared" si="23"/>
        <v>92</v>
      </c>
      <c r="D95" s="21">
        <f t="shared" si="10"/>
        <v>0.10000000000002274</v>
      </c>
      <c r="E95" s="22">
        <f t="shared" si="28"/>
        <v>333.89499999999992</v>
      </c>
      <c r="F95" s="2" t="s">
        <v>81</v>
      </c>
      <c r="G95" s="2" t="s">
        <v>5</v>
      </c>
      <c r="H95" s="3" t="s">
        <v>40</v>
      </c>
      <c r="I95" s="2"/>
      <c r="K95" s="6">
        <f>K32</f>
        <v>0.1</v>
      </c>
      <c r="L95" s="6">
        <f t="shared" si="24"/>
        <v>333.89499999999992</v>
      </c>
    </row>
    <row r="96" spans="3:14" ht="22.5" customHeight="1">
      <c r="C96" s="52">
        <f t="shared" si="23"/>
        <v>93</v>
      </c>
      <c r="D96" s="23">
        <f t="shared" si="10"/>
        <v>12.100000000000023</v>
      </c>
      <c r="E96" s="24">
        <f t="shared" si="28"/>
        <v>345.99499999999995</v>
      </c>
      <c r="F96" s="16" t="s">
        <v>185</v>
      </c>
      <c r="G96" s="16" t="s">
        <v>5</v>
      </c>
      <c r="H96" s="18" t="str">
        <f>H29</f>
        <v>県63</v>
      </c>
      <c r="I96" s="17"/>
      <c r="J96" s="56"/>
      <c r="K96" s="56">
        <v>12.1</v>
      </c>
      <c r="L96" s="6">
        <f t="shared" si="24"/>
        <v>345.99499999999995</v>
      </c>
      <c r="M96" s="57"/>
    </row>
    <row r="97" spans="3:17" ht="22.5" customHeight="1">
      <c r="C97" s="52">
        <f t="shared" si="23"/>
        <v>94</v>
      </c>
      <c r="D97" s="23">
        <f t="shared" si="10"/>
        <v>6.6000000000000227</v>
      </c>
      <c r="E97" s="22">
        <f t="shared" si="28"/>
        <v>352.59499999999997</v>
      </c>
      <c r="F97" s="37" t="s">
        <v>89</v>
      </c>
      <c r="G97" s="2"/>
      <c r="H97" s="2" t="s">
        <v>36</v>
      </c>
      <c r="I97" s="3"/>
      <c r="K97" s="6">
        <f>K30</f>
        <v>6.6</v>
      </c>
      <c r="L97" s="6">
        <f t="shared" si="24"/>
        <v>352.59499999999997</v>
      </c>
    </row>
    <row r="98" spans="3:17" ht="22.5" customHeight="1">
      <c r="C98" s="52">
        <f t="shared" si="23"/>
        <v>95</v>
      </c>
      <c r="D98" s="21">
        <f t="shared" si="10"/>
        <v>0.5</v>
      </c>
      <c r="E98" s="22">
        <f t="shared" si="28"/>
        <v>353.09499999999997</v>
      </c>
      <c r="F98" s="2" t="s">
        <v>113</v>
      </c>
      <c r="G98" s="2"/>
      <c r="H98" s="2" t="s">
        <v>19</v>
      </c>
      <c r="I98" s="3"/>
      <c r="K98" s="6">
        <f>K29</f>
        <v>0.5</v>
      </c>
      <c r="L98" s="6">
        <f t="shared" si="24"/>
        <v>353.09499999999997</v>
      </c>
    </row>
    <row r="99" spans="3:17" ht="22.5" customHeight="1">
      <c r="C99" s="52">
        <f t="shared" si="23"/>
        <v>96</v>
      </c>
      <c r="D99" s="21">
        <f t="shared" ref="D99:D111" si="29">E99-E98</f>
        <v>0.5</v>
      </c>
      <c r="E99" s="22">
        <f t="shared" si="28"/>
        <v>353.59499999999997</v>
      </c>
      <c r="F99" s="37" t="s">
        <v>90</v>
      </c>
      <c r="G99" s="2" t="s">
        <v>5</v>
      </c>
      <c r="H99" s="2" t="str">
        <f>H26</f>
        <v>県62</v>
      </c>
      <c r="I99" s="3"/>
      <c r="K99" s="6">
        <v>0.5</v>
      </c>
      <c r="L99" s="6">
        <f t="shared" si="24"/>
        <v>353.59499999999997</v>
      </c>
    </row>
    <row r="100" spans="3:17" ht="22.5" customHeight="1">
      <c r="C100" s="52">
        <f t="shared" si="23"/>
        <v>97</v>
      </c>
      <c r="D100" s="21">
        <f t="shared" si="29"/>
        <v>0.19999999999998863</v>
      </c>
      <c r="E100" s="22">
        <f t="shared" si="28"/>
        <v>353.79499999999996</v>
      </c>
      <c r="F100" s="4" t="s">
        <v>91</v>
      </c>
      <c r="G100" s="2" t="s">
        <v>5</v>
      </c>
      <c r="H100" s="2" t="s">
        <v>114</v>
      </c>
      <c r="I100" s="3"/>
      <c r="K100" s="6">
        <f>K27</f>
        <v>0.2</v>
      </c>
      <c r="L100" s="6">
        <f t="shared" si="24"/>
        <v>353.79499999999996</v>
      </c>
    </row>
    <row r="101" spans="3:17" ht="22.5" customHeight="1">
      <c r="C101" s="52">
        <f t="shared" si="23"/>
        <v>98</v>
      </c>
      <c r="D101" s="21">
        <f t="shared" si="29"/>
        <v>1.1000000000000227</v>
      </c>
      <c r="E101" s="22">
        <f t="shared" si="28"/>
        <v>354.89499999999998</v>
      </c>
      <c r="F101" s="14" t="s">
        <v>76</v>
      </c>
      <c r="G101" s="3"/>
      <c r="H101" s="2" t="s">
        <v>19</v>
      </c>
      <c r="I101" s="3"/>
      <c r="K101" s="6">
        <f>K26</f>
        <v>1.1000000000000001</v>
      </c>
      <c r="L101" s="6">
        <f t="shared" si="24"/>
        <v>354.89499999999998</v>
      </c>
    </row>
    <row r="102" spans="3:17" ht="54" customHeight="1">
      <c r="C102" s="55">
        <f t="shared" si="23"/>
        <v>99</v>
      </c>
      <c r="D102" s="26">
        <f t="shared" si="29"/>
        <v>1.6000000000000227</v>
      </c>
      <c r="E102" s="27">
        <f t="shared" si="28"/>
        <v>356.495</v>
      </c>
      <c r="F102" s="31" t="s">
        <v>131</v>
      </c>
      <c r="G102" s="29" t="s">
        <v>5</v>
      </c>
      <c r="H102" s="32" t="s">
        <v>31</v>
      </c>
      <c r="I102" s="28"/>
      <c r="K102" s="6">
        <v>1.6</v>
      </c>
      <c r="L102" s="6">
        <f t="shared" si="24"/>
        <v>356.495</v>
      </c>
      <c r="M102" s="57">
        <f>E102-E87</f>
        <v>69.000000000000057</v>
      </c>
      <c r="N102" s="58" t="str">
        <f>K137</f>
        <v xml:space="preserve">       5     357km         03/28 16:47               03/29 05:48        </v>
      </c>
    </row>
    <row r="103" spans="3:17" s="56" customFormat="1" ht="22.5" customHeight="1">
      <c r="C103" s="52">
        <f t="shared" si="23"/>
        <v>100</v>
      </c>
      <c r="D103" s="21">
        <f t="shared" si="29"/>
        <v>4.8000000000000114</v>
      </c>
      <c r="E103" s="22">
        <f t="shared" si="28"/>
        <v>361.29500000000002</v>
      </c>
      <c r="F103" s="3" t="s">
        <v>18</v>
      </c>
      <c r="G103" s="2"/>
      <c r="H103" s="1" t="s">
        <v>2</v>
      </c>
      <c r="I103" s="17"/>
      <c r="K103" s="56">
        <v>4.8</v>
      </c>
      <c r="L103" s="6">
        <f t="shared" si="24"/>
        <v>361.29500000000002</v>
      </c>
      <c r="N103" s="59"/>
      <c r="O103" s="59"/>
      <c r="P103" s="59"/>
      <c r="Q103" s="59"/>
    </row>
    <row r="104" spans="3:17" s="56" customFormat="1" ht="22.5" customHeight="1">
      <c r="C104" s="52">
        <f t="shared" si="23"/>
        <v>101</v>
      </c>
      <c r="D104" s="21">
        <f t="shared" si="29"/>
        <v>0.16599999999999682</v>
      </c>
      <c r="E104" s="22">
        <f t="shared" si="28"/>
        <v>361.46100000000001</v>
      </c>
      <c r="F104" s="34" t="s">
        <v>143</v>
      </c>
      <c r="G104" s="2" t="s">
        <v>5</v>
      </c>
      <c r="H104" s="1" t="s">
        <v>2</v>
      </c>
      <c r="I104" s="17"/>
      <c r="K104" s="56">
        <f>K22</f>
        <v>0.16600000000000001</v>
      </c>
      <c r="L104" s="6">
        <f t="shared" si="24"/>
        <v>361.46100000000001</v>
      </c>
      <c r="N104" s="59"/>
      <c r="O104" s="59"/>
      <c r="P104" s="59"/>
      <c r="Q104" s="59"/>
    </row>
    <row r="105" spans="3:17" s="56" customFormat="1" ht="22.5" customHeight="1">
      <c r="C105" s="52">
        <f t="shared" si="23"/>
        <v>102</v>
      </c>
      <c r="D105" s="21">
        <f t="shared" si="29"/>
        <v>6.3000000000000114</v>
      </c>
      <c r="E105" s="22">
        <f>L105</f>
        <v>367.76100000000002</v>
      </c>
      <c r="F105" s="3" t="s">
        <v>18</v>
      </c>
      <c r="G105" s="2" t="s">
        <v>5</v>
      </c>
      <c r="H105" s="1" t="s">
        <v>186</v>
      </c>
      <c r="I105" s="17"/>
      <c r="K105" s="56">
        <f>K21</f>
        <v>6.3</v>
      </c>
      <c r="L105" s="6">
        <f t="shared" si="24"/>
        <v>367.76100000000002</v>
      </c>
      <c r="N105" s="59"/>
      <c r="O105" s="59"/>
      <c r="P105" s="59"/>
      <c r="Q105" s="59"/>
    </row>
    <row r="106" spans="3:17" s="56" customFormat="1" ht="22.5" customHeight="1">
      <c r="C106" s="52">
        <f t="shared" si="23"/>
        <v>103</v>
      </c>
      <c r="D106" s="21">
        <f t="shared" si="29"/>
        <v>0.80000000000001137</v>
      </c>
      <c r="E106" s="22">
        <f t="shared" ref="E106:E111" si="30">L106</f>
        <v>368.56100000000004</v>
      </c>
      <c r="F106" s="35" t="s">
        <v>93</v>
      </c>
      <c r="G106" s="2" t="s">
        <v>5</v>
      </c>
      <c r="H106" s="1" t="s">
        <v>4</v>
      </c>
      <c r="I106" s="17"/>
      <c r="K106" s="56">
        <v>0.8</v>
      </c>
      <c r="L106" s="6">
        <f t="shared" si="24"/>
        <v>368.56100000000004</v>
      </c>
      <c r="N106" s="59"/>
      <c r="O106" s="59"/>
      <c r="P106" s="59"/>
      <c r="Q106" s="59"/>
    </row>
    <row r="107" spans="3:17" s="56" customFormat="1" ht="22.5" customHeight="1">
      <c r="C107" s="52">
        <f t="shared" si="23"/>
        <v>104</v>
      </c>
      <c r="D107" s="21">
        <f t="shared" si="29"/>
        <v>0.10000000000002274</v>
      </c>
      <c r="E107" s="22">
        <f t="shared" si="30"/>
        <v>368.66100000000006</v>
      </c>
      <c r="F107" s="34" t="s">
        <v>187</v>
      </c>
      <c r="G107" s="2" t="s">
        <v>5</v>
      </c>
      <c r="H107" s="1" t="s">
        <v>2</v>
      </c>
      <c r="I107" s="3"/>
      <c r="K107" s="56">
        <v>0.1</v>
      </c>
      <c r="L107" s="6">
        <f t="shared" si="24"/>
        <v>368.66100000000006</v>
      </c>
      <c r="N107" s="59"/>
      <c r="O107" s="59"/>
      <c r="P107" s="59"/>
      <c r="Q107" s="59"/>
    </row>
    <row r="108" spans="3:17" s="56" customFormat="1" ht="22.5" customHeight="1">
      <c r="C108" s="52">
        <f t="shared" si="23"/>
        <v>105</v>
      </c>
      <c r="D108" s="21">
        <f t="shared" si="29"/>
        <v>7.1999999999999886</v>
      </c>
      <c r="E108" s="22">
        <f t="shared" si="30"/>
        <v>375.86100000000005</v>
      </c>
      <c r="F108" s="34" t="s">
        <v>92</v>
      </c>
      <c r="G108" s="2" t="s">
        <v>5</v>
      </c>
      <c r="H108" s="1" t="s">
        <v>3</v>
      </c>
      <c r="I108" s="3"/>
      <c r="K108" s="56">
        <v>7.2</v>
      </c>
      <c r="L108" s="6">
        <f t="shared" si="24"/>
        <v>375.86100000000005</v>
      </c>
      <c r="N108" s="59"/>
      <c r="O108" s="59"/>
      <c r="P108" s="59"/>
      <c r="Q108" s="59"/>
    </row>
    <row r="109" spans="3:17" s="56" customFormat="1" ht="22.5" customHeight="1">
      <c r="C109" s="52">
        <f t="shared" si="23"/>
        <v>106</v>
      </c>
      <c r="D109" s="21">
        <f t="shared" si="29"/>
        <v>4.6999999999999886</v>
      </c>
      <c r="E109" s="22">
        <f t="shared" si="30"/>
        <v>380.56100000000004</v>
      </c>
      <c r="F109" s="34" t="s">
        <v>94</v>
      </c>
      <c r="G109" s="2" t="s">
        <v>5</v>
      </c>
      <c r="H109" s="1" t="s">
        <v>4</v>
      </c>
      <c r="I109" s="3"/>
      <c r="K109" s="56">
        <v>4.7</v>
      </c>
      <c r="L109" s="6">
        <f t="shared" si="24"/>
        <v>380.56100000000004</v>
      </c>
      <c r="N109" s="59"/>
      <c r="O109" s="59"/>
      <c r="P109" s="59"/>
      <c r="Q109" s="59"/>
    </row>
    <row r="110" spans="3:17" s="56" customFormat="1" ht="22.5" customHeight="1">
      <c r="C110" s="52">
        <f t="shared" si="23"/>
        <v>107</v>
      </c>
      <c r="D110" s="23">
        <f t="shared" si="29"/>
        <v>9.6999999999999886</v>
      </c>
      <c r="E110" s="24">
        <f t="shared" si="30"/>
        <v>390.26100000000002</v>
      </c>
      <c r="F110" s="34" t="s">
        <v>95</v>
      </c>
      <c r="G110" s="2" t="s">
        <v>5</v>
      </c>
      <c r="H110" s="1" t="s">
        <v>4</v>
      </c>
      <c r="I110" s="3"/>
      <c r="K110" s="56">
        <v>9.6999999999999993</v>
      </c>
      <c r="L110" s="6">
        <f t="shared" si="24"/>
        <v>390.26100000000002</v>
      </c>
      <c r="N110" s="59"/>
      <c r="O110" s="59"/>
      <c r="P110" s="59"/>
      <c r="Q110" s="59"/>
    </row>
    <row r="111" spans="3:17" s="56" customFormat="1" ht="22.5" customHeight="1">
      <c r="C111" s="52">
        <f t="shared" si="23"/>
        <v>108</v>
      </c>
      <c r="D111" s="21">
        <f t="shared" si="29"/>
        <v>2.6000000000000227</v>
      </c>
      <c r="E111" s="22">
        <f t="shared" si="30"/>
        <v>392.86100000000005</v>
      </c>
      <c r="F111" s="34" t="s">
        <v>96</v>
      </c>
      <c r="G111" s="2" t="s">
        <v>5</v>
      </c>
      <c r="H111" s="1" t="s">
        <v>4</v>
      </c>
      <c r="I111" s="3"/>
      <c r="K111" s="56">
        <f>K14</f>
        <v>2.6</v>
      </c>
      <c r="L111" s="6">
        <f t="shared" si="24"/>
        <v>392.86100000000005</v>
      </c>
      <c r="N111" s="59"/>
      <c r="O111" s="59"/>
      <c r="P111" s="59"/>
      <c r="Q111" s="59"/>
    </row>
    <row r="112" spans="3:17" s="56" customFormat="1" ht="22.5" customHeight="1">
      <c r="C112" s="52">
        <f t="shared" si="23"/>
        <v>109</v>
      </c>
      <c r="D112" s="21">
        <f>E112-E111</f>
        <v>0.58699999999998909</v>
      </c>
      <c r="E112" s="22">
        <f>L112</f>
        <v>393.44800000000004</v>
      </c>
      <c r="F112" s="34" t="s">
        <v>97</v>
      </c>
      <c r="G112" s="2" t="s">
        <v>5</v>
      </c>
      <c r="H112" s="1" t="s">
        <v>4</v>
      </c>
      <c r="I112" s="3"/>
      <c r="K112" s="56">
        <f>K13</f>
        <v>0.58699999999999997</v>
      </c>
      <c r="L112" s="6">
        <f t="shared" si="24"/>
        <v>393.44800000000004</v>
      </c>
      <c r="N112" s="59"/>
      <c r="O112" s="59"/>
      <c r="P112" s="59"/>
      <c r="Q112" s="59"/>
    </row>
    <row r="113" spans="3:17" s="56" customFormat="1" ht="22.5" customHeight="1">
      <c r="C113" s="52">
        <f t="shared" si="23"/>
        <v>110</v>
      </c>
      <c r="D113" s="21">
        <f>E113-E112</f>
        <v>0.5110000000000241</v>
      </c>
      <c r="E113" s="22">
        <f>L113</f>
        <v>393.95900000000006</v>
      </c>
      <c r="F113" s="34" t="s">
        <v>98</v>
      </c>
      <c r="G113" s="2" t="s">
        <v>5</v>
      </c>
      <c r="H113" s="1" t="s">
        <v>4</v>
      </c>
      <c r="I113" s="3"/>
      <c r="K113" s="56">
        <f>K12</f>
        <v>0.51100000000000001</v>
      </c>
      <c r="L113" s="6">
        <f t="shared" si="24"/>
        <v>393.95900000000006</v>
      </c>
      <c r="N113" s="59"/>
      <c r="O113" s="59"/>
      <c r="P113" s="59"/>
      <c r="Q113" s="59"/>
    </row>
    <row r="114" spans="3:17" s="56" customFormat="1" ht="22.5" customHeight="1">
      <c r="C114" s="52">
        <f t="shared" si="23"/>
        <v>111</v>
      </c>
      <c r="D114" s="21">
        <f>E114-E113</f>
        <v>7</v>
      </c>
      <c r="E114" s="22">
        <f>L114</f>
        <v>400.95900000000006</v>
      </c>
      <c r="F114" s="34" t="s">
        <v>99</v>
      </c>
      <c r="G114" s="2" t="s">
        <v>5</v>
      </c>
      <c r="H114" s="1" t="s">
        <v>1</v>
      </c>
      <c r="I114" s="17"/>
      <c r="K114" s="56">
        <v>7</v>
      </c>
      <c r="L114" s="6">
        <f t="shared" si="24"/>
        <v>400.95900000000006</v>
      </c>
      <c r="N114" s="59"/>
      <c r="O114" s="59"/>
      <c r="P114" s="59"/>
      <c r="Q114" s="59"/>
    </row>
    <row r="115" spans="3:17" s="56" customFormat="1" ht="22.5" customHeight="1">
      <c r="C115" s="52">
        <f t="shared" si="23"/>
        <v>112</v>
      </c>
      <c r="D115" s="21">
        <f>E115-E114</f>
        <v>0.81999999999999318</v>
      </c>
      <c r="E115" s="22">
        <f>L115</f>
        <v>401.77900000000005</v>
      </c>
      <c r="F115" s="34" t="s">
        <v>100</v>
      </c>
      <c r="G115" s="2" t="s">
        <v>5</v>
      </c>
      <c r="H115" s="1" t="s">
        <v>1</v>
      </c>
      <c r="I115" s="17"/>
      <c r="K115" s="56">
        <v>0.82</v>
      </c>
      <c r="L115" s="6">
        <f t="shared" si="24"/>
        <v>401.77900000000005</v>
      </c>
      <c r="N115" s="59"/>
      <c r="O115" s="59"/>
      <c r="P115" s="59"/>
      <c r="Q115" s="59"/>
    </row>
    <row r="116" spans="3:17" ht="56.25" customHeight="1">
      <c r="C116" s="55">
        <f t="shared" si="23"/>
        <v>113</v>
      </c>
      <c r="D116" s="26">
        <f>E116-E115</f>
        <v>0.10000000000002274</v>
      </c>
      <c r="E116" s="27">
        <f>L116</f>
        <v>401.87900000000008</v>
      </c>
      <c r="F116" s="28" t="s">
        <v>126</v>
      </c>
      <c r="G116" s="30"/>
      <c r="H116" s="28"/>
      <c r="I116" s="28"/>
      <c r="K116" s="56">
        <v>0.1</v>
      </c>
      <c r="L116" s="6">
        <f t="shared" si="24"/>
        <v>401.87900000000008</v>
      </c>
      <c r="M116" s="57">
        <f>E116-E102</f>
        <v>45.384000000000071</v>
      </c>
      <c r="N116" s="58" t="str">
        <f>K139</f>
        <v xml:space="preserve">  ゴール     400km         03/28 18:08               03/29 09:00        </v>
      </c>
    </row>
    <row r="117" spans="3:17" ht="63" customHeight="1">
      <c r="C117" s="52"/>
      <c r="D117" s="21"/>
      <c r="E117" s="21"/>
      <c r="F117" s="63" t="s">
        <v>124</v>
      </c>
      <c r="G117" s="64"/>
      <c r="H117" s="64"/>
      <c r="I117" s="65"/>
    </row>
    <row r="118" spans="3:17" ht="54.75" customHeight="1">
      <c r="C118" s="55"/>
      <c r="D118" s="25"/>
      <c r="E118" s="25"/>
      <c r="F118" s="66" t="s">
        <v>132</v>
      </c>
      <c r="G118" s="67"/>
      <c r="H118" s="67"/>
      <c r="I118" s="68"/>
    </row>
    <row r="119" spans="3:17" ht="22.5" customHeight="1">
      <c r="C119" s="19"/>
      <c r="D119" s="19"/>
      <c r="E119" s="19"/>
      <c r="F119" s="19"/>
      <c r="G119" s="19"/>
      <c r="H119" s="19"/>
      <c r="I119" s="19"/>
      <c r="J119" s="19"/>
    </row>
    <row r="120" spans="3:17" ht="22.5" customHeight="1">
      <c r="C120" s="20"/>
      <c r="D120" s="20"/>
      <c r="E120" s="20"/>
      <c r="F120" s="20"/>
      <c r="G120" s="20"/>
      <c r="H120" s="20"/>
      <c r="I120" s="20"/>
      <c r="J120" s="20"/>
    </row>
    <row r="121" spans="3:17" ht="22.5" customHeight="1">
      <c r="C121" s="20"/>
      <c r="D121" s="20"/>
      <c r="E121" s="20"/>
      <c r="F121" s="20"/>
      <c r="G121" s="20"/>
      <c r="H121" s="20"/>
      <c r="I121" s="20"/>
      <c r="J121" s="20"/>
    </row>
    <row r="122" spans="3:17" ht="22.5" customHeight="1">
      <c r="C122" s="6">
        <v>1</v>
      </c>
      <c r="D122" s="6" t="s">
        <v>82</v>
      </c>
      <c r="H122" s="7"/>
      <c r="I122" s="49"/>
      <c r="J122" s="49"/>
      <c r="K122" s="62" t="s">
        <v>116</v>
      </c>
      <c r="L122" s="7"/>
      <c r="M122" s="7"/>
    </row>
    <row r="123" spans="3:17" ht="22.5" customHeight="1">
      <c r="C123" s="6">
        <v>2</v>
      </c>
      <c r="D123" s="6" t="s">
        <v>83</v>
      </c>
      <c r="H123" s="7"/>
      <c r="I123" s="49"/>
      <c r="J123" s="49"/>
      <c r="K123" s="62" t="s">
        <v>117</v>
      </c>
      <c r="L123" s="7"/>
      <c r="M123" s="7"/>
    </row>
    <row r="124" spans="3:17" ht="22.5" customHeight="1">
      <c r="C124" s="6">
        <v>3</v>
      </c>
      <c r="D124" s="6" t="s">
        <v>84</v>
      </c>
      <c r="H124" s="7"/>
      <c r="I124" s="49"/>
      <c r="J124" s="49"/>
      <c r="K124" s="62" t="s">
        <v>118</v>
      </c>
      <c r="L124" s="7"/>
      <c r="M124" s="7"/>
    </row>
    <row r="125" spans="3:17" ht="22.5" customHeight="1">
      <c r="C125" s="6">
        <v>4</v>
      </c>
      <c r="D125" s="6" t="s">
        <v>85</v>
      </c>
      <c r="H125" s="7"/>
      <c r="I125" s="49"/>
      <c r="J125" s="49"/>
      <c r="K125"/>
      <c r="L125" s="7"/>
      <c r="M125" s="7"/>
    </row>
    <row r="126" spans="3:17" ht="22.5" customHeight="1">
      <c r="C126" s="6">
        <v>5</v>
      </c>
      <c r="D126" s="6" t="s">
        <v>86</v>
      </c>
      <c r="H126" s="7"/>
      <c r="I126" s="49"/>
      <c r="J126" s="49"/>
      <c r="K126"/>
      <c r="L126" s="7"/>
      <c r="M126" s="7"/>
    </row>
    <row r="127" spans="3:17" ht="22.5" customHeight="1">
      <c r="C127" s="6">
        <v>6</v>
      </c>
      <c r="D127" s="6" t="s">
        <v>87</v>
      </c>
      <c r="H127" s="7"/>
      <c r="I127" s="49"/>
      <c r="J127" s="49"/>
      <c r="K127" s="62" t="s">
        <v>119</v>
      </c>
      <c r="L127" s="7"/>
      <c r="M127" s="7"/>
    </row>
    <row r="128" spans="3:17" ht="22.5" customHeight="1">
      <c r="C128" s="6">
        <v>7</v>
      </c>
      <c r="D128" s="6" t="s">
        <v>88</v>
      </c>
      <c r="H128" s="7"/>
      <c r="I128" s="49"/>
      <c r="J128" s="49"/>
      <c r="K128"/>
      <c r="L128" s="7"/>
      <c r="M128" s="7"/>
    </row>
    <row r="129" spans="6:13" ht="22.5" customHeight="1">
      <c r="H129" s="7"/>
      <c r="I129" s="7"/>
      <c r="J129" s="7"/>
      <c r="K129" s="62" t="s">
        <v>188</v>
      </c>
      <c r="L129" s="7"/>
      <c r="M129" s="7"/>
    </row>
    <row r="130" spans="6:13" ht="22.5" customHeight="1">
      <c r="F130" s="61" t="s">
        <v>125</v>
      </c>
      <c r="H130" s="7"/>
      <c r="I130" s="7"/>
      <c r="J130" s="7"/>
      <c r="K130"/>
      <c r="L130" s="7"/>
      <c r="M130" s="7"/>
    </row>
    <row r="131" spans="6:13" ht="22.5" customHeight="1">
      <c r="H131" s="7"/>
      <c r="I131" s="7"/>
      <c r="J131" s="7"/>
      <c r="K131" s="62" t="s">
        <v>120</v>
      </c>
      <c r="L131" s="7"/>
      <c r="M131" s="7"/>
    </row>
    <row r="132" spans="6:13" ht="22.5" customHeight="1">
      <c r="H132" s="7"/>
      <c r="I132" s="7"/>
      <c r="J132" s="7"/>
      <c r="K132"/>
      <c r="L132" s="7"/>
      <c r="M132" s="7"/>
    </row>
    <row r="133" spans="6:13" ht="22.5" customHeight="1">
      <c r="H133" s="7"/>
      <c r="I133" s="7"/>
      <c r="J133" s="7"/>
      <c r="K133" s="62" t="s">
        <v>189</v>
      </c>
      <c r="L133" s="7"/>
      <c r="M133" s="7"/>
    </row>
    <row r="134" spans="6:13" ht="22.5" customHeight="1">
      <c r="H134" s="7"/>
      <c r="I134" s="7"/>
      <c r="J134" s="7"/>
      <c r="K134"/>
      <c r="L134" s="7"/>
      <c r="M134" s="7"/>
    </row>
    <row r="135" spans="6:13" ht="22.5" customHeight="1">
      <c r="H135" s="7"/>
      <c r="I135" s="7"/>
      <c r="J135" s="7"/>
      <c r="K135" s="62" t="s">
        <v>121</v>
      </c>
      <c r="L135" s="7"/>
      <c r="M135" s="7"/>
    </row>
    <row r="136" spans="6:13" ht="22.5" customHeight="1">
      <c r="H136" s="7"/>
      <c r="I136" s="7"/>
      <c r="J136" s="7"/>
      <c r="K136"/>
      <c r="L136" s="7"/>
      <c r="M136" s="7"/>
    </row>
    <row r="137" spans="6:13" ht="22.5" customHeight="1">
      <c r="H137" s="7"/>
      <c r="I137" s="7"/>
      <c r="J137" s="7"/>
      <c r="K137" s="62" t="s">
        <v>122</v>
      </c>
      <c r="L137" s="7"/>
      <c r="M137" s="7"/>
    </row>
    <row r="138" spans="6:13" ht="22.5" customHeight="1">
      <c r="H138" s="7"/>
      <c r="I138" s="7"/>
      <c r="J138" s="7"/>
      <c r="K138"/>
      <c r="L138" s="7"/>
      <c r="M138" s="7"/>
    </row>
    <row r="139" spans="6:13" ht="22.5" customHeight="1">
      <c r="H139" s="7"/>
      <c r="I139" s="7"/>
      <c r="J139" s="7"/>
      <c r="K139" s="62" t="s">
        <v>123</v>
      </c>
      <c r="L139" s="7"/>
      <c r="M139" s="7"/>
    </row>
    <row r="140" spans="6:13" ht="22.5" customHeight="1">
      <c r="H140" s="7"/>
      <c r="I140" s="7"/>
      <c r="J140" s="7"/>
      <c r="K140" s="7"/>
      <c r="L140" s="7"/>
      <c r="M140" s="7"/>
    </row>
  </sheetData>
  <sheetProtection selectLockedCells="1" selectUnlockedCells="1"/>
  <mergeCells count="2">
    <mergeCell ref="F117:I117"/>
    <mergeCell ref="F118:I118"/>
  </mergeCells>
  <phoneticPr fontId="3"/>
  <hyperlinks>
    <hyperlink ref="F130" r:id="rId1"/>
  </hyperlinks>
  <pageMargins left="0.25" right="0.25" top="0.55347222222222225" bottom="0.52708333333333335" header="0.51180555555555551" footer="0.51180555555555551"/>
  <pageSetup paperSize="9" scale="93" firstPageNumber="0" fitToHeight="0"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75" defaultRowHeight="13.5"/>
  <sheetData/>
  <sheetProtection selectLockedCells="1" selectUnlockedCells="1"/>
  <phoneticPr fontId="3"/>
  <pageMargins left="0.7" right="0.7"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75" defaultRowHeight="13.5"/>
  <sheetData/>
  <sheetProtection selectLockedCells="1" selectUnlockedCells="1"/>
  <phoneticPr fontId="3"/>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Sheet1</vt:lpstr>
      <vt:lpstr>Sheet2</vt:lpstr>
      <vt:lpstr>Sheet3</vt:lpstr>
      <vt:lpstr>Sheet1!Print_Area</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Tsumura</dc:creator>
  <cp:lastModifiedBy>user1</cp:lastModifiedBy>
  <cp:lastPrinted>2013-04-12T03:57:00Z</cp:lastPrinted>
  <dcterms:created xsi:type="dcterms:W3CDTF">2013-04-10T22:01:58Z</dcterms:created>
  <dcterms:modified xsi:type="dcterms:W3CDTF">2015-03-18T05:27:51Z</dcterms:modified>
</cp:coreProperties>
</file>