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60" yWindow="-60" windowWidth="15345" windowHeight="11535" tabRatio="533"/>
  </bookViews>
  <sheets>
    <sheet name="Sheet1" sheetId="1" r:id="rId1"/>
    <sheet name="Sheet2" sheetId="2" r:id="rId2"/>
    <sheet name="Sheet3" sheetId="3" r:id="rId3"/>
  </sheets>
  <definedNames>
    <definedName name="_xlnm.Print_Area" localSheetId="0">Sheet1!$C$2:$I$116</definedName>
    <definedName name="_xlnm.Print_Titles" localSheetId="0">Sheet1!$2:$3</definedName>
  </definedNames>
  <calcPr calcId="125725" iterateDelta="1E-4"/>
</workbook>
</file>

<file path=xl/calcChain.xml><?xml version="1.0" encoding="utf-8"?>
<calcChain xmlns="http://schemas.openxmlformats.org/spreadsheetml/2006/main">
  <c r="N24" i="1"/>
  <c r="N46"/>
  <c r="N65"/>
  <c r="N85"/>
  <c r="N100"/>
  <c r="N114"/>
  <c r="I67"/>
  <c r="D25" l="1"/>
  <c r="D24"/>
  <c r="D23" l="1"/>
  <c r="D20" l="1"/>
  <c r="D19"/>
  <c r="H97" l="1"/>
  <c r="H94"/>
  <c r="D4" l="1"/>
  <c r="C5"/>
  <c r="C6" s="1"/>
  <c r="C7" s="1"/>
  <c r="C8" s="1"/>
  <c r="C9" s="1"/>
  <c r="C10" s="1"/>
  <c r="C11" s="1"/>
  <c r="C12" s="1"/>
  <c r="C13" s="1"/>
  <c r="C14" s="1"/>
  <c r="C15" s="1"/>
  <c r="C16" s="1"/>
  <c r="C17" s="1"/>
  <c r="C18" s="1"/>
  <c r="D5"/>
  <c r="L5"/>
  <c r="L6" s="1"/>
  <c r="L7" s="1"/>
  <c r="L8" s="1"/>
  <c r="L9" s="1"/>
  <c r="L10" s="1"/>
  <c r="L11" s="1"/>
  <c r="L12" s="1"/>
  <c r="L13" s="1"/>
  <c r="L14" s="1"/>
  <c r="L15" s="1"/>
  <c r="L16" s="1"/>
  <c r="L17" s="1"/>
  <c r="L18" s="1"/>
  <c r="L19" s="1"/>
  <c r="L20" s="1"/>
  <c r="L21" s="1"/>
  <c r="L22" s="1"/>
  <c r="L23" s="1"/>
  <c r="L24" s="1"/>
  <c r="D6"/>
  <c r="D7"/>
  <c r="D8"/>
  <c r="D9"/>
  <c r="D10"/>
  <c r="D11"/>
  <c r="D12"/>
  <c r="D13"/>
  <c r="D14"/>
  <c r="D15"/>
  <c r="D16"/>
  <c r="D17"/>
  <c r="D18"/>
  <c r="D21"/>
  <c r="D22"/>
  <c r="D26"/>
  <c r="D27"/>
  <c r="D28"/>
  <c r="D29"/>
  <c r="D30"/>
  <c r="D31"/>
  <c r="K92"/>
  <c r="K93"/>
  <c r="K95"/>
  <c r="K96"/>
  <c r="K98"/>
  <c r="K99"/>
  <c r="K102"/>
  <c r="K103"/>
  <c r="K109"/>
  <c r="K110"/>
  <c r="K111"/>
  <c r="E24" l="1"/>
  <c r="M24" s="1"/>
  <c r="L25"/>
  <c r="E23"/>
  <c r="C19"/>
  <c r="C20" s="1"/>
  <c r="C21" s="1"/>
  <c r="C22" s="1"/>
  <c r="E5"/>
  <c r="L26" l="1"/>
  <c r="L27" s="1"/>
  <c r="L28" s="1"/>
  <c r="L29" s="1"/>
  <c r="L30" s="1"/>
  <c r="L31" s="1"/>
  <c r="L32" s="1"/>
  <c r="L33" s="1"/>
  <c r="L34" s="1"/>
  <c r="L35" s="1"/>
  <c r="L36" s="1"/>
  <c r="L37" s="1"/>
  <c r="L38" s="1"/>
  <c r="L39" s="1"/>
  <c r="L40" s="1"/>
  <c r="L41" s="1"/>
  <c r="L42" s="1"/>
  <c r="L43" s="1"/>
  <c r="L44" s="1"/>
  <c r="L45" s="1"/>
  <c r="E25"/>
  <c r="C23"/>
  <c r="E6"/>
  <c r="C24" l="1"/>
  <c r="C25" s="1"/>
  <c r="C26" s="1"/>
  <c r="C27" s="1"/>
  <c r="C28" s="1"/>
  <c r="C29" s="1"/>
  <c r="C30" s="1"/>
  <c r="C31" s="1"/>
  <c r="C32" s="1"/>
  <c r="C33" s="1"/>
  <c r="C34" s="1"/>
  <c r="C35" s="1"/>
  <c r="C36" s="1"/>
  <c r="C37" s="1"/>
  <c r="C38" s="1"/>
  <c r="C39" s="1"/>
  <c r="C40" s="1"/>
  <c r="C41" s="1"/>
  <c r="C42" s="1"/>
  <c r="C43" s="1"/>
  <c r="C44" s="1"/>
  <c r="C45" s="1"/>
  <c r="E7"/>
  <c r="L46" l="1"/>
  <c r="E46" s="1"/>
  <c r="E8"/>
  <c r="L47" l="1"/>
  <c r="C46"/>
  <c r="C47" s="1"/>
  <c r="E9"/>
  <c r="L48" l="1"/>
  <c r="L49" s="1"/>
  <c r="L50" s="1"/>
  <c r="L51" s="1"/>
  <c r="C48"/>
  <c r="C49" s="1"/>
  <c r="C50" s="1"/>
  <c r="C51" s="1"/>
  <c r="C52" s="1"/>
  <c r="C53" s="1"/>
  <c r="C54" s="1"/>
  <c r="C55" s="1"/>
  <c r="E10"/>
  <c r="L52" l="1"/>
  <c r="L53" s="1"/>
  <c r="L54" s="1"/>
  <c r="L55" s="1"/>
  <c r="L56" s="1"/>
  <c r="E51"/>
  <c r="C56"/>
  <c r="C57" s="1"/>
  <c r="C58" s="1"/>
  <c r="C59" s="1"/>
  <c r="C60" s="1"/>
  <c r="C61" s="1"/>
  <c r="C62" s="1"/>
  <c r="C63" s="1"/>
  <c r="C64" s="1"/>
  <c r="E52"/>
  <c r="E11"/>
  <c r="E54" l="1"/>
  <c r="E56"/>
  <c r="L57"/>
  <c r="C65"/>
  <c r="C66" s="1"/>
  <c r="C67" s="1"/>
  <c r="C68" s="1"/>
  <c r="E53"/>
  <c r="D54" s="1"/>
  <c r="D52"/>
  <c r="E12"/>
  <c r="L58" l="1"/>
  <c r="E57"/>
  <c r="D57" s="1"/>
  <c r="C69"/>
  <c r="C70" s="1"/>
  <c r="C71" s="1"/>
  <c r="C72" s="1"/>
  <c r="C73" s="1"/>
  <c r="C74" s="1"/>
  <c r="C75" s="1"/>
  <c r="C76" s="1"/>
  <c r="C77" s="1"/>
  <c r="C78" s="1"/>
  <c r="D53"/>
  <c r="E13"/>
  <c r="L59" l="1"/>
  <c r="E58"/>
  <c r="D58" s="1"/>
  <c r="C79"/>
  <c r="C80" s="1"/>
  <c r="C81" s="1"/>
  <c r="C82" s="1"/>
  <c r="C83" s="1"/>
  <c r="C84" s="1"/>
  <c r="E14"/>
  <c r="C85" l="1"/>
  <c r="C86" s="1"/>
  <c r="E59"/>
  <c r="D59" s="1"/>
  <c r="L60"/>
  <c r="E55"/>
  <c r="D56" s="1"/>
  <c r="E15"/>
  <c r="C87" l="1"/>
  <c r="C88" s="1"/>
  <c r="C89" s="1"/>
  <c r="C90" s="1"/>
  <c r="E60"/>
  <c r="D60" s="1"/>
  <c r="L61"/>
  <c r="L62" s="1"/>
  <c r="L63" s="1"/>
  <c r="L64" s="1"/>
  <c r="L65" s="1"/>
  <c r="L66" s="1"/>
  <c r="L67" s="1"/>
  <c r="L68" s="1"/>
  <c r="L69" s="1"/>
  <c r="E69" s="1"/>
  <c r="E16"/>
  <c r="C91" l="1"/>
  <c r="C92" s="1"/>
  <c r="C93" s="1"/>
  <c r="C94" s="1"/>
  <c r="C95" s="1"/>
  <c r="C96" s="1"/>
  <c r="C97" s="1"/>
  <c r="C98" s="1"/>
  <c r="C99" s="1"/>
  <c r="C100" s="1"/>
  <c r="C101" s="1"/>
  <c r="C102" s="1"/>
  <c r="C103" s="1"/>
  <c r="C104" s="1"/>
  <c r="C105" s="1"/>
  <c r="C106" s="1"/>
  <c r="C107" s="1"/>
  <c r="C108" s="1"/>
  <c r="C109" s="1"/>
  <c r="C110" s="1"/>
  <c r="C111" s="1"/>
  <c r="C112" s="1"/>
  <c r="C113" s="1"/>
  <c r="C114" s="1"/>
  <c r="L70"/>
  <c r="L71" s="1"/>
  <c r="L72" s="1"/>
  <c r="L73" s="1"/>
  <c r="L74" s="1"/>
  <c r="L75" s="1"/>
  <c r="L76" s="1"/>
  <c r="L77" s="1"/>
  <c r="L78" s="1"/>
  <c r="L79" s="1"/>
  <c r="E61"/>
  <c r="E17"/>
  <c r="D61" l="1"/>
  <c r="M61"/>
  <c r="L80"/>
  <c r="E79"/>
  <c r="E62"/>
  <c r="D62" s="1"/>
  <c r="E20"/>
  <c r="E19"/>
  <c r="E18"/>
  <c r="L81" l="1"/>
  <c r="E80"/>
  <c r="D80" s="1"/>
  <c r="E63"/>
  <c r="D63" s="1"/>
  <c r="E21"/>
  <c r="L82" l="1"/>
  <c r="E81"/>
  <c r="D81" s="1"/>
  <c r="E64"/>
  <c r="D64" s="1"/>
  <c r="E22"/>
  <c r="L83" l="1"/>
  <c r="E82"/>
  <c r="D82" s="1"/>
  <c r="E26"/>
  <c r="L84" l="1"/>
  <c r="L85" s="1"/>
  <c r="E85" s="1"/>
  <c r="M85" s="1"/>
  <c r="E83"/>
  <c r="D83" s="1"/>
  <c r="E27"/>
  <c r="E84" l="1"/>
  <c r="D84" s="1"/>
  <c r="E28"/>
  <c r="D85" l="1"/>
  <c r="E29"/>
  <c r="E30" l="1"/>
  <c r="E31" l="1"/>
  <c r="L86" l="1"/>
  <c r="E32"/>
  <c r="D32" s="1"/>
  <c r="L87" l="1"/>
  <c r="L88" s="1"/>
  <c r="L89" s="1"/>
  <c r="L90" s="1"/>
  <c r="L91" s="1"/>
  <c r="E33"/>
  <c r="D33" s="1"/>
  <c r="E91" l="1"/>
  <c r="L92"/>
  <c r="L93" s="1"/>
  <c r="L94" s="1"/>
  <c r="L95" s="1"/>
  <c r="L96" s="1"/>
  <c r="L97" s="1"/>
  <c r="L98" s="1"/>
  <c r="L99" s="1"/>
  <c r="L100" s="1"/>
  <c r="L101" s="1"/>
  <c r="L102" s="1"/>
  <c r="L103" s="1"/>
  <c r="L104" s="1"/>
  <c r="L105" s="1"/>
  <c r="L106" s="1"/>
  <c r="L107" s="1"/>
  <c r="L108" s="1"/>
  <c r="L109" s="1"/>
  <c r="L110" s="1"/>
  <c r="L111" s="1"/>
  <c r="L112" s="1"/>
  <c r="L113" s="1"/>
  <c r="L114" s="1"/>
  <c r="E34"/>
  <c r="D34" s="1"/>
  <c r="E35" l="1"/>
  <c r="D35" s="1"/>
  <c r="E36" l="1"/>
  <c r="D36" s="1"/>
  <c r="E37" l="1"/>
  <c r="D37" s="1"/>
  <c r="E38" l="1"/>
  <c r="D38" s="1"/>
  <c r="E39" l="1"/>
  <c r="D39" s="1"/>
  <c r="E40" l="1"/>
  <c r="D40" s="1"/>
  <c r="E41" l="1"/>
  <c r="D41" s="1"/>
  <c r="E42" l="1"/>
  <c r="M42" l="1"/>
  <c r="M46"/>
  <c r="D42"/>
  <c r="E44"/>
  <c r="E43"/>
  <c r="D43" s="1"/>
  <c r="E45" l="1"/>
  <c r="D45" s="1"/>
  <c r="D44"/>
  <c r="D46" l="1"/>
  <c r="E65"/>
  <c r="E47"/>
  <c r="D47" s="1"/>
  <c r="D65" l="1"/>
  <c r="M69"/>
  <c r="M65"/>
  <c r="E66"/>
  <c r="D66" s="1"/>
  <c r="E67" l="1"/>
  <c r="D67" s="1"/>
  <c r="E68" l="1"/>
  <c r="E48"/>
  <c r="D48" s="1"/>
  <c r="D68" l="1"/>
  <c r="D69"/>
  <c r="E49"/>
  <c r="D49" s="1"/>
  <c r="E70" l="1"/>
  <c r="D70" s="1"/>
  <c r="E50"/>
  <c r="E71" l="1"/>
  <c r="D71" s="1"/>
  <c r="D50"/>
  <c r="D51"/>
  <c r="D55"/>
  <c r="E72" l="1"/>
  <c r="D72" s="1"/>
  <c r="E73" l="1"/>
  <c r="D73" s="1"/>
  <c r="E74" l="1"/>
  <c r="D74" s="1"/>
  <c r="E75" l="1"/>
  <c r="D75" s="1"/>
  <c r="E76" l="1"/>
  <c r="D76" s="1"/>
  <c r="E77" l="1"/>
  <c r="D77" s="1"/>
  <c r="E78" l="1"/>
  <c r="D78" l="1"/>
  <c r="D79"/>
  <c r="E86"/>
  <c r="D86" s="1"/>
  <c r="E87" l="1"/>
  <c r="D87" s="1"/>
  <c r="E88" l="1"/>
  <c r="D88" s="1"/>
  <c r="E89" l="1"/>
  <c r="D89" s="1"/>
  <c r="E90" l="1"/>
  <c r="D90" l="1"/>
  <c r="D91"/>
  <c r="E92"/>
  <c r="D92" s="1"/>
  <c r="E93" l="1"/>
  <c r="D93" s="1"/>
  <c r="E94" l="1"/>
  <c r="D94" s="1"/>
  <c r="E95" l="1"/>
  <c r="D95" s="1"/>
  <c r="E96" l="1"/>
  <c r="D96" s="1"/>
  <c r="E97" l="1"/>
  <c r="D97" s="1"/>
  <c r="E98" l="1"/>
  <c r="D98" s="1"/>
  <c r="E99" l="1"/>
  <c r="D99" s="1"/>
  <c r="E100" l="1"/>
  <c r="M100" s="1"/>
  <c r="D100" l="1"/>
  <c r="E101"/>
  <c r="D101" s="1"/>
  <c r="E102" l="1"/>
  <c r="D102" s="1"/>
  <c r="E103" l="1"/>
  <c r="D103" s="1"/>
  <c r="E104" l="1"/>
  <c r="D104" s="1"/>
  <c r="E105" l="1"/>
  <c r="D105" s="1"/>
  <c r="E106" l="1"/>
  <c r="D106" s="1"/>
  <c r="E107" l="1"/>
  <c r="D107" s="1"/>
  <c r="E108" l="1"/>
  <c r="D108" s="1"/>
  <c r="E109" l="1"/>
  <c r="D109" s="1"/>
  <c r="E110" l="1"/>
  <c r="D110" s="1"/>
  <c r="E111" l="1"/>
  <c r="D111" s="1"/>
  <c r="E112" l="1"/>
  <c r="D112" s="1"/>
  <c r="E113" l="1"/>
  <c r="D113" s="1"/>
  <c r="E114"/>
  <c r="M114" s="1"/>
  <c r="M115" s="1"/>
  <c r="D114" l="1"/>
</calcChain>
</file>

<file path=xl/sharedStrings.xml><?xml version="1.0" encoding="utf-8"?>
<sst xmlns="http://schemas.openxmlformats.org/spreadsheetml/2006/main" count="309" uniqueCount="174">
  <si>
    <t>No</t>
  </si>
  <si>
    <r>
      <rPr>
        <sz val="12"/>
        <rFont val="ＭＳ Ｐゴシック"/>
        <family val="3"/>
        <charset val="128"/>
      </rPr>
      <t>○</t>
    </r>
  </si>
  <si>
    <r>
      <rPr>
        <sz val="12"/>
        <rFont val="ＭＳ Ｐゴシック"/>
        <family val="3"/>
        <charset val="128"/>
      </rPr>
      <t>市道、国</t>
    </r>
    <r>
      <rPr>
        <sz val="12"/>
        <rFont val="Arial"/>
        <family val="2"/>
      </rPr>
      <t>1</t>
    </r>
    <rPh sb="0" eb="2">
      <t>シドウ</t>
    </rPh>
    <phoneticPr fontId="3"/>
  </si>
  <si>
    <r>
      <rPr>
        <sz val="12"/>
        <rFont val="ＭＳ Ｐゴシック"/>
        <family val="3"/>
        <charset val="128"/>
      </rPr>
      <t>「新宿」┼左</t>
    </r>
    <rPh sb="1" eb="3">
      <t>シンジュク</t>
    </rPh>
    <phoneticPr fontId="3"/>
  </si>
  <si>
    <r>
      <rPr>
        <sz val="12"/>
        <rFont val="ＭＳ Ｐゴシック"/>
        <family val="3"/>
        <charset val="128"/>
      </rPr>
      <t>市道</t>
    </r>
    <rPh sb="0" eb="2">
      <t>シドウ</t>
    </rPh>
    <phoneticPr fontId="3"/>
  </si>
  <si>
    <r>
      <rPr>
        <sz val="12"/>
        <rFont val="ＭＳ Ｐゴシック"/>
        <family val="3"/>
        <charset val="128"/>
      </rPr>
      <t>区間</t>
    </r>
  </si>
  <si>
    <r>
      <rPr>
        <sz val="12"/>
        <rFont val="ＭＳ Ｐゴシック"/>
        <family val="3"/>
        <charset val="128"/>
      </rPr>
      <t>総距離</t>
    </r>
  </si>
  <si>
    <r>
      <rPr>
        <sz val="12"/>
        <rFont val="ＭＳ Ｐゴシック"/>
        <family val="3"/>
        <charset val="128"/>
      </rPr>
      <t>通過点他</t>
    </r>
  </si>
  <si>
    <r>
      <rPr>
        <sz val="12"/>
        <rFont val="ＭＳ Ｐゴシック"/>
        <family val="3"/>
        <charset val="128"/>
      </rPr>
      <t>信号</t>
    </r>
  </si>
  <si>
    <r>
      <rPr>
        <sz val="12"/>
        <rFont val="ＭＳ Ｐゴシック"/>
        <family val="3"/>
        <charset val="128"/>
      </rPr>
      <t>路線</t>
    </r>
  </si>
  <si>
    <r>
      <rPr>
        <sz val="12"/>
        <rFont val="ＭＳ Ｐゴシック"/>
        <family val="3"/>
        <charset val="128"/>
      </rPr>
      <t>－</t>
    </r>
  </si>
  <si>
    <r>
      <rPr>
        <sz val="12"/>
        <rFont val="ＭＳ Ｐゴシック"/>
        <family val="3"/>
        <charset val="128"/>
      </rPr>
      <t>┬右</t>
    </r>
  </si>
  <si>
    <r>
      <rPr>
        <sz val="12"/>
        <rFont val="ＭＳ Ｐゴシック"/>
        <family val="3"/>
        <charset val="128"/>
      </rPr>
      <t>市道</t>
    </r>
  </si>
  <si>
    <r>
      <rPr>
        <sz val="12"/>
        <rFont val="ＭＳ ゴシック"/>
        <family val="3"/>
        <charset val="128"/>
      </rPr>
      <t>県</t>
    </r>
    <r>
      <rPr>
        <sz val="12"/>
        <rFont val="Arial"/>
        <family val="2"/>
      </rPr>
      <t>45</t>
    </r>
  </si>
  <si>
    <r>
      <rPr>
        <sz val="12"/>
        <rFont val="ＭＳ ゴシック"/>
        <family val="3"/>
        <charset val="128"/>
      </rPr>
      <t>○</t>
    </r>
  </si>
  <si>
    <r>
      <rPr>
        <sz val="12"/>
        <rFont val="ＭＳ ゴシック"/>
        <family val="3"/>
        <charset val="128"/>
      </rPr>
      <t>市道</t>
    </r>
  </si>
  <si>
    <r>
      <rPr>
        <sz val="12"/>
        <rFont val="ＭＳ ゴシック"/>
        <family val="3"/>
        <charset val="128"/>
      </rPr>
      <t>県</t>
    </r>
    <r>
      <rPr>
        <sz val="12"/>
        <rFont val="Arial"/>
        <family val="2"/>
      </rPr>
      <t>18</t>
    </r>
  </si>
  <si>
    <r>
      <rPr>
        <sz val="12"/>
        <rFont val="ＭＳ ゴシック"/>
        <family val="3"/>
        <charset val="128"/>
      </rPr>
      <t>県</t>
    </r>
    <r>
      <rPr>
        <sz val="12"/>
        <rFont val="Arial"/>
        <family val="2"/>
      </rPr>
      <t>22</t>
    </r>
  </si>
  <si>
    <r>
      <rPr>
        <sz val="12"/>
        <rFont val="ＭＳ ゴシック"/>
        <family val="3"/>
        <charset val="128"/>
      </rPr>
      <t>「用田」┼右</t>
    </r>
    <rPh sb="1" eb="3">
      <t>ヨウダ</t>
    </rPh>
    <phoneticPr fontId="3"/>
  </si>
  <si>
    <r>
      <rPr>
        <sz val="12"/>
        <rFont val="ＭＳ Ｐゴシック"/>
        <family val="3"/>
        <charset val="128"/>
      </rPr>
      <t>県</t>
    </r>
    <r>
      <rPr>
        <sz val="12"/>
        <rFont val="Arial"/>
        <family val="2"/>
      </rPr>
      <t>22</t>
    </r>
  </si>
  <si>
    <r>
      <rPr>
        <sz val="12"/>
        <rFont val="ＭＳ Ｐゴシック"/>
        <family val="3"/>
        <charset val="128"/>
      </rPr>
      <t>県</t>
    </r>
    <r>
      <rPr>
        <sz val="12"/>
        <rFont val="Arial"/>
        <family val="2"/>
      </rPr>
      <t>605</t>
    </r>
  </si>
  <si>
    <r>
      <rPr>
        <sz val="12"/>
        <rFont val="ＭＳ Ｐゴシック"/>
        <family val="3"/>
        <charset val="128"/>
      </rPr>
      <t>「岡崎道ヶ坪」信号通過後最初の十左</t>
    </r>
    <rPh sb="16" eb="17">
      <t>ヒダリ</t>
    </rPh>
    <phoneticPr fontId="3"/>
  </si>
  <si>
    <r>
      <rPr>
        <sz val="12"/>
        <rFont val="ＭＳ Ｐゴシック"/>
        <family val="3"/>
        <charset val="128"/>
      </rPr>
      <t>農道、市道</t>
    </r>
    <rPh sb="0" eb="2">
      <t>ノウドウ</t>
    </rPh>
    <rPh sb="3" eb="5">
      <t>シドウ</t>
    </rPh>
    <phoneticPr fontId="3"/>
  </si>
  <si>
    <r>
      <rPr>
        <sz val="12"/>
        <rFont val="ＭＳ Ｐゴシック"/>
        <family val="3"/>
        <charset val="128"/>
      </rPr>
      <t>県</t>
    </r>
    <r>
      <rPr>
        <sz val="12"/>
        <rFont val="Arial"/>
        <family val="2"/>
      </rPr>
      <t>62</t>
    </r>
  </si>
  <si>
    <r>
      <rPr>
        <sz val="12"/>
        <rFont val="ＭＳ Ｐゴシック"/>
        <family val="3"/>
        <charset val="128"/>
      </rPr>
      <t>農道</t>
    </r>
  </si>
  <si>
    <r>
      <rPr>
        <sz val="12"/>
        <rFont val="ＭＳ Ｐゴシック"/>
        <family val="3"/>
        <charset val="128"/>
      </rPr>
      <t>┼左→県道に出る</t>
    </r>
    <rPh sb="3" eb="5">
      <t>ケンドウ</t>
    </rPh>
    <phoneticPr fontId="3"/>
  </si>
  <si>
    <r>
      <rPr>
        <sz val="12"/>
        <rFont val="ＭＳ Ｐゴシック"/>
        <family val="3"/>
        <charset val="128"/>
      </rPr>
      <t>県</t>
    </r>
    <r>
      <rPr>
        <sz val="12"/>
        <rFont val="Arial"/>
        <family val="2"/>
      </rPr>
      <t>63</t>
    </r>
  </si>
  <si>
    <r>
      <rPr>
        <sz val="12"/>
        <rFont val="ＭＳ Ｐゴシック"/>
        <family val="3"/>
        <charset val="128"/>
      </rPr>
      <t>国</t>
    </r>
    <r>
      <rPr>
        <sz val="12"/>
        <rFont val="Arial"/>
        <family val="2"/>
      </rPr>
      <t>1</t>
    </r>
  </si>
  <si>
    <r>
      <rPr>
        <sz val="12"/>
        <rFont val="ＭＳ Ｐゴシック"/>
        <family val="3"/>
        <charset val="128"/>
      </rPr>
      <t>国</t>
    </r>
    <r>
      <rPr>
        <sz val="12"/>
        <rFont val="Arial"/>
        <family val="2"/>
      </rPr>
      <t>135</t>
    </r>
  </si>
  <si>
    <r>
      <rPr>
        <sz val="12"/>
        <rFont val="ＭＳ ゴシック"/>
        <family val="3"/>
        <charset val="128"/>
      </rPr>
      <t>┼右</t>
    </r>
  </si>
  <si>
    <r>
      <rPr>
        <sz val="12"/>
        <rFont val="ＭＳ Ｐゴシック"/>
        <family val="3"/>
        <charset val="128"/>
      </rPr>
      <t>「早川口」┼右</t>
    </r>
    <rPh sb="6" eb="7">
      <t>ミギ</t>
    </rPh>
    <phoneticPr fontId="3"/>
  </si>
  <si>
    <r>
      <rPr>
        <sz val="12"/>
        <rFont val="ＭＳ Ｐゴシック"/>
        <family val="3"/>
        <charset val="128"/>
      </rPr>
      <t>「新宿」┼右</t>
    </r>
    <rPh sb="1" eb="3">
      <t>シンジュク</t>
    </rPh>
    <phoneticPr fontId="3"/>
  </si>
  <si>
    <r>
      <rPr>
        <sz val="12"/>
        <rFont val="ＭＳ Ｐゴシック"/>
        <family val="3"/>
        <charset val="128"/>
      </rPr>
      <t>キューシートのレイアウト変更、補足追加修正等はご自身で行ってください。</t>
    </r>
  </si>
  <si>
    <r>
      <rPr>
        <sz val="12"/>
        <rFont val="ＭＳ Ｐゴシック"/>
        <family val="3"/>
        <charset val="128"/>
      </rPr>
      <t>キューシート、地図等は予告なく変更される場合があります、最新版をお使いください</t>
    </r>
  </si>
  <si>
    <r>
      <rPr>
        <sz val="12"/>
        <rFont val="ＭＳ Ｐゴシック"/>
        <family val="3"/>
        <charset val="128"/>
      </rPr>
      <t>ブリーフィングで変更箇所をお知らせする場合もあります、筆記用具はご持参ください。</t>
    </r>
  </si>
  <si>
    <r>
      <rPr>
        <sz val="12"/>
        <rFont val="ＭＳ Ｐゴシック"/>
        <family val="3"/>
        <charset val="128"/>
      </rPr>
      <t>スタート前までに必ずキューシートを理解してください</t>
    </r>
  </si>
  <si>
    <r>
      <rPr>
        <sz val="12"/>
        <rFont val="ＭＳ Ｐゴシック"/>
        <family val="3"/>
        <charset val="128"/>
      </rPr>
      <t>フィニッシュ後はゴール受付けをされないと認定処理ができません。</t>
    </r>
  </si>
  <si>
    <r>
      <rPr>
        <sz val="12"/>
        <rFont val="ＭＳ Ｐゴシック"/>
        <family val="3"/>
        <charset val="128"/>
      </rPr>
      <t>ゴール受付に来られない方、連絡のない方は</t>
    </r>
    <r>
      <rPr>
        <sz val="12"/>
        <rFont val="Arial"/>
        <family val="2"/>
      </rPr>
      <t>DNF</t>
    </r>
    <r>
      <rPr>
        <sz val="12"/>
        <rFont val="ＭＳ Ｐゴシック"/>
        <family val="3"/>
        <charset val="128"/>
      </rPr>
      <t>とします。</t>
    </r>
  </si>
  <si>
    <r>
      <rPr>
        <sz val="12"/>
        <rFont val="ＭＳ Ｐゴシック"/>
        <family val="3"/>
        <charset val="128"/>
      </rPr>
      <t>「水神橋」┼右→</t>
    </r>
    <r>
      <rPr>
        <sz val="12"/>
        <rFont val="Arial"/>
        <family val="2"/>
      </rPr>
      <t>360</t>
    </r>
    <r>
      <rPr>
        <sz val="12"/>
        <rFont val="ＭＳ Ｐゴシック"/>
        <family val="3"/>
        <charset val="128"/>
      </rPr>
      <t>ｍ先道なりに左折</t>
    </r>
    <rPh sb="12" eb="13">
      <t>サキ</t>
    </rPh>
    <rPh sb="13" eb="14">
      <t>ミチ</t>
    </rPh>
    <rPh sb="17" eb="19">
      <t>サセツ</t>
    </rPh>
    <phoneticPr fontId="3"/>
  </si>
  <si>
    <r>
      <rPr>
        <sz val="12"/>
        <rFont val="ＭＳ Ｐゴシック"/>
        <family val="3"/>
        <charset val="128"/>
      </rPr>
      <t>┬左→</t>
    </r>
    <r>
      <rPr>
        <sz val="12"/>
        <rFont val="Arial"/>
        <family val="2"/>
      </rPr>
      <t>100</t>
    </r>
    <r>
      <rPr>
        <sz val="12"/>
        <rFont val="ＭＳ Ｐゴシック"/>
        <family val="3"/>
        <charset val="128"/>
      </rPr>
      <t>ｍ先道なりに右折</t>
    </r>
    <rPh sb="7" eb="8">
      <t>サキ</t>
    </rPh>
    <rPh sb="8" eb="9">
      <t>ミチ</t>
    </rPh>
    <rPh sb="12" eb="14">
      <t>ウセツ</t>
    </rPh>
    <phoneticPr fontId="3"/>
  </si>
  <si>
    <r>
      <rPr>
        <sz val="12"/>
        <rFont val="ＭＳ Ｐゴシック"/>
        <family val="3"/>
        <charset val="128"/>
      </rPr>
      <t>市道、農道</t>
    </r>
    <rPh sb="3" eb="5">
      <t>ノウドウ</t>
    </rPh>
    <phoneticPr fontId="3"/>
  </si>
  <si>
    <t>========    ======       ===================      ====================</t>
  </si>
  <si>
    <r>
      <rPr>
        <sz val="12"/>
        <rFont val="ＭＳ ゴシック"/>
        <family val="3"/>
        <charset val="128"/>
      </rPr>
      <t>┬左</t>
    </r>
    <rPh sb="1" eb="2">
      <t>ヒダリ</t>
    </rPh>
    <phoneticPr fontId="3"/>
  </si>
  <si>
    <r>
      <rPr>
        <sz val="12"/>
        <rFont val="ＭＳ Ｐゴシック"/>
        <family val="3"/>
        <charset val="128"/>
      </rPr>
      <t>「西沖田」┼右</t>
    </r>
    <rPh sb="1" eb="2">
      <t>ニシ</t>
    </rPh>
    <rPh sb="2" eb="4">
      <t>オキタ</t>
    </rPh>
    <phoneticPr fontId="3"/>
  </si>
  <si>
    <r>
      <rPr>
        <sz val="12"/>
        <rFont val="ＭＳ Ｐゴシック"/>
        <family val="3"/>
        <charset val="128"/>
      </rPr>
      <t>「伊豆山」├右（</t>
    </r>
    <r>
      <rPr>
        <sz val="12"/>
        <rFont val="Arial"/>
        <family val="2"/>
      </rPr>
      <t>MOA</t>
    </r>
    <r>
      <rPr>
        <sz val="12"/>
        <rFont val="ＭＳ Ｐゴシック"/>
        <family val="3"/>
        <charset val="128"/>
      </rPr>
      <t>美術館目指す）</t>
    </r>
    <rPh sb="1" eb="4">
      <t>イズヤマ</t>
    </rPh>
    <rPh sb="11" eb="14">
      <t>ビジュツカン</t>
    </rPh>
    <rPh sb="14" eb="16">
      <t>メザ</t>
    </rPh>
    <phoneticPr fontId="3"/>
  </si>
  <si>
    <r>
      <rPr>
        <sz val="12"/>
        <rFont val="ＭＳ Ｐゴシック"/>
        <family val="3"/>
        <charset val="128"/>
      </rPr>
      <t>県</t>
    </r>
    <r>
      <rPr>
        <sz val="12"/>
        <rFont val="Arial"/>
        <family val="2"/>
      </rPr>
      <t>102</t>
    </r>
    <rPh sb="0" eb="1">
      <t>ケン</t>
    </rPh>
    <phoneticPr fontId="3"/>
  </si>
  <si>
    <r>
      <t>MOA</t>
    </r>
    <r>
      <rPr>
        <sz val="12"/>
        <rFont val="ＭＳ Ｐゴシック"/>
        <family val="3"/>
        <charset val="128"/>
      </rPr>
      <t>美術館前→┬右</t>
    </r>
    <rPh sb="3" eb="6">
      <t>ビジュツカン</t>
    </rPh>
    <rPh sb="6" eb="7">
      <t>マエ</t>
    </rPh>
    <phoneticPr fontId="3"/>
  </si>
  <si>
    <r>
      <rPr>
        <sz val="12"/>
        <rFont val="ＭＳ Ｐゴシック"/>
        <family val="3"/>
        <charset val="128"/>
      </rPr>
      <t>┬右→熱海街道</t>
    </r>
    <rPh sb="3" eb="5">
      <t>アタミ</t>
    </rPh>
    <rPh sb="5" eb="7">
      <t>カイドウ</t>
    </rPh>
    <phoneticPr fontId="3"/>
  </si>
  <si>
    <r>
      <rPr>
        <sz val="12"/>
        <rFont val="ＭＳ Ｐゴシック"/>
        <family val="3"/>
        <charset val="128"/>
      </rPr>
      <t>県</t>
    </r>
    <r>
      <rPr>
        <sz val="12"/>
        <rFont val="Arial"/>
        <family val="2"/>
      </rPr>
      <t>11</t>
    </r>
    <rPh sb="0" eb="1">
      <t>ケン</t>
    </rPh>
    <phoneticPr fontId="3"/>
  </si>
  <si>
    <r>
      <rPr>
        <sz val="12"/>
        <rFont val="ＭＳ Ｐゴシック"/>
        <family val="3"/>
        <charset val="128"/>
      </rPr>
      <t>▲熱海峠入口　├右</t>
    </r>
    <rPh sb="1" eb="3">
      <t>アタミ</t>
    </rPh>
    <rPh sb="3" eb="4">
      <t>トウゲ</t>
    </rPh>
    <rPh sb="4" eb="6">
      <t>イリグチ</t>
    </rPh>
    <phoneticPr fontId="3"/>
  </si>
  <si>
    <r>
      <rPr>
        <sz val="12"/>
        <rFont val="ＭＳ Ｐゴシック"/>
        <family val="3"/>
        <charset val="128"/>
      </rPr>
      <t>県</t>
    </r>
    <r>
      <rPr>
        <sz val="12"/>
        <rFont val="Arial"/>
        <family val="2"/>
      </rPr>
      <t>20</t>
    </r>
    <rPh sb="0" eb="1">
      <t>ケン</t>
    </rPh>
    <phoneticPr fontId="3"/>
  </si>
  <si>
    <r>
      <rPr>
        <sz val="12"/>
        <rFont val="ＭＳ Ｐゴシック"/>
        <family val="3"/>
        <charset val="128"/>
      </rPr>
      <t>▲熱海峠入口　┬右→熱海街道</t>
    </r>
    <rPh sb="1" eb="3">
      <t>アタミ</t>
    </rPh>
    <rPh sb="3" eb="4">
      <t>トウゲ</t>
    </rPh>
    <rPh sb="4" eb="6">
      <t>イリグチ</t>
    </rPh>
    <rPh sb="10" eb="12">
      <t>アタミ</t>
    </rPh>
    <rPh sb="12" eb="14">
      <t>カイドウ</t>
    </rPh>
    <phoneticPr fontId="3"/>
  </si>
  <si>
    <r>
      <rPr>
        <sz val="12"/>
        <rFont val="ＭＳ Ｐゴシック"/>
        <family val="3"/>
        <charset val="128"/>
      </rPr>
      <t>「平井」┬右</t>
    </r>
    <rPh sb="1" eb="3">
      <t>ヒライ</t>
    </rPh>
    <phoneticPr fontId="3"/>
  </si>
  <si>
    <r>
      <rPr>
        <sz val="12"/>
        <rFont val="ＭＳ Ｐゴシック"/>
        <family val="3"/>
        <charset val="128"/>
      </rPr>
      <t>「島田橋西」┬右</t>
    </r>
    <rPh sb="1" eb="3">
      <t>シマダ</t>
    </rPh>
    <rPh sb="3" eb="4">
      <t>ハシ</t>
    </rPh>
    <rPh sb="4" eb="5">
      <t>ニシ</t>
    </rPh>
    <phoneticPr fontId="3"/>
  </si>
  <si>
    <r>
      <rPr>
        <sz val="12"/>
        <rFont val="ＭＳ ゴシック"/>
        <family val="3"/>
        <charset val="128"/>
      </rPr>
      <t>「用田」┼左</t>
    </r>
    <rPh sb="1" eb="3">
      <t>ヨウダ</t>
    </rPh>
    <phoneticPr fontId="3"/>
  </si>
  <si>
    <r>
      <rPr>
        <sz val="12"/>
        <rFont val="ＭＳ Ｐゴシック"/>
        <family val="3"/>
        <charset val="128"/>
      </rPr>
      <t>「新用田辻」┼右</t>
    </r>
    <rPh sb="1" eb="2">
      <t>シン</t>
    </rPh>
    <rPh sb="2" eb="4">
      <t>ヨウダ</t>
    </rPh>
    <rPh sb="4" eb="5">
      <t>ツジ</t>
    </rPh>
    <phoneticPr fontId="3"/>
  </si>
  <si>
    <r>
      <rPr>
        <sz val="12"/>
        <rFont val="ＭＳ Ｐゴシック"/>
        <family val="3"/>
        <charset val="128"/>
      </rPr>
      <t>「和泉坂上」┼左</t>
    </r>
    <rPh sb="7" eb="8">
      <t>ヒダリ</t>
    </rPh>
    <phoneticPr fontId="3"/>
  </si>
  <si>
    <r>
      <rPr>
        <sz val="12"/>
        <rFont val="ＭＳ Ｐゴシック"/>
        <family val="3"/>
        <charset val="128"/>
      </rPr>
      <t>「大塚原」┼右</t>
    </r>
    <rPh sb="6" eb="7">
      <t>ミギ</t>
    </rPh>
    <phoneticPr fontId="3"/>
  </si>
  <si>
    <r>
      <rPr>
        <sz val="12"/>
        <rFont val="ＭＳ Ｐゴシック"/>
        <family val="3"/>
        <charset val="128"/>
      </rPr>
      <t>「下新城」┼左</t>
    </r>
    <rPh sb="1" eb="2">
      <t>シモ</t>
    </rPh>
    <rPh sb="2" eb="4">
      <t>シンジョウ</t>
    </rPh>
    <phoneticPr fontId="3"/>
  </si>
  <si>
    <r>
      <t>50m</t>
    </r>
    <r>
      <rPr>
        <sz val="12"/>
        <rFont val="ＭＳ Ｐゴシック"/>
        <family val="3"/>
        <charset val="128"/>
      </rPr>
      <t>先のデニーズで認定受付します、ブルべカードを提出してください。　　　　　　　　　　　　　　　　　　　　　　　　　　　　　　　　　　　　店のご厚意で使用していますので飲食協力をよろしくお願いします。</t>
    </r>
    <rPh sb="3" eb="4">
      <t>サキ</t>
    </rPh>
    <rPh sb="10" eb="12">
      <t>ニンテイ</t>
    </rPh>
    <phoneticPr fontId="3"/>
  </si>
  <si>
    <r>
      <rPr>
        <sz val="12"/>
        <color indexed="8"/>
        <rFont val="ＭＳ Ｐゴシック"/>
        <family val="3"/>
        <charset val="128"/>
      </rPr>
      <t>県</t>
    </r>
    <r>
      <rPr>
        <sz val="12"/>
        <rFont val="Arial"/>
        <family val="2"/>
      </rPr>
      <t>11</t>
    </r>
  </si>
  <si>
    <r>
      <rPr>
        <sz val="12"/>
        <rFont val="ＭＳ Ｐゴシック"/>
        <family val="3"/>
        <charset val="128"/>
      </rPr>
      <t>県</t>
    </r>
    <r>
      <rPr>
        <sz val="12"/>
        <rFont val="Arial"/>
        <family val="2"/>
      </rPr>
      <t>45</t>
    </r>
  </si>
  <si>
    <r>
      <rPr>
        <sz val="12"/>
        <rFont val="ＭＳ Ｐゴシック"/>
        <family val="3"/>
        <charset val="128"/>
      </rPr>
      <t>県</t>
    </r>
    <r>
      <rPr>
        <sz val="12"/>
        <rFont val="Arial"/>
        <family val="2"/>
      </rPr>
      <t>18</t>
    </r>
  </si>
  <si>
    <r>
      <rPr>
        <sz val="12"/>
        <rFont val="ＭＳ ゴシック"/>
        <family val="3"/>
        <charset val="128"/>
      </rPr>
      <t>「新用田辻」┼左　　　　　　　　　　　　　</t>
    </r>
    <r>
      <rPr>
        <sz val="12"/>
        <rFont val="Arial"/>
        <family val="2"/>
      </rPr>
      <t>(</t>
    </r>
    <r>
      <rPr>
        <sz val="12"/>
        <rFont val="ＭＳ ゴシック"/>
        <family val="3"/>
        <charset val="128"/>
      </rPr>
      <t>新道開通時は「畠田橋西」まで直進です）</t>
    </r>
    <rPh sb="1" eb="2">
      <t>シン</t>
    </rPh>
    <rPh sb="2" eb="4">
      <t>ヨウダ</t>
    </rPh>
    <rPh sb="4" eb="5">
      <t>ツジ</t>
    </rPh>
    <rPh sb="22" eb="24">
      <t>シンドウ</t>
    </rPh>
    <rPh sb="24" eb="26">
      <t>カイツウ</t>
    </rPh>
    <rPh sb="26" eb="27">
      <t>ジ</t>
    </rPh>
    <rPh sb="29" eb="31">
      <t>ハタケダ</t>
    </rPh>
    <rPh sb="31" eb="32">
      <t>ハシ</t>
    </rPh>
    <rPh sb="32" eb="33">
      <t>ニシ</t>
    </rPh>
    <rPh sb="36" eb="38">
      <t>チョクシン</t>
    </rPh>
    <phoneticPr fontId="3"/>
  </si>
  <si>
    <r>
      <rPr>
        <sz val="12"/>
        <rFont val="ＭＳ Ｐゴシック"/>
        <family val="3"/>
        <charset val="128"/>
      </rPr>
      <t>ゴール受付：デニーズ武蔵中原店　　　　　　　　　　　　　　　　　　　　　　　　　　　　　　　　　　　　　　　　　　　　　　　　　　　　　　　　　　　※</t>
    </r>
    <r>
      <rPr>
        <sz val="12"/>
        <rFont val="Arial"/>
        <family val="2"/>
      </rPr>
      <t>Open26/ 12:00</t>
    </r>
    <r>
      <rPr>
        <sz val="12"/>
        <rFont val="ＭＳ Ｐゴシック"/>
        <family val="3"/>
        <charset val="128"/>
      </rPr>
      <t>～</t>
    </r>
    <r>
      <rPr>
        <sz val="12"/>
        <rFont val="Arial"/>
        <family val="2"/>
      </rPr>
      <t>Close  21:30</t>
    </r>
    <r>
      <rPr>
        <sz val="12"/>
        <rFont val="ＭＳ Ｐゴシック"/>
        <family val="3"/>
        <charset val="128"/>
      </rPr>
      <t>撤収</t>
    </r>
    <rPh sb="101" eb="103">
      <t>テッシュウ</t>
    </rPh>
    <phoneticPr fontId="3"/>
  </si>
  <si>
    <r>
      <t>BRM411</t>
    </r>
    <r>
      <rPr>
        <sz val="14"/>
        <rFont val="ＭＳ ゴシック"/>
        <family val="3"/>
        <charset val="128"/>
      </rPr>
      <t>東京</t>
    </r>
    <r>
      <rPr>
        <sz val="14"/>
        <rFont val="Arial"/>
        <family val="2"/>
      </rPr>
      <t>400km</t>
    </r>
    <r>
      <rPr>
        <sz val="14"/>
        <rFont val="ＭＳ ゴシック"/>
        <family val="3"/>
        <charset val="128"/>
      </rPr>
      <t>　いってこい西伊豆</t>
    </r>
    <rPh sb="19" eb="22">
      <t>ニシイズ</t>
    </rPh>
    <phoneticPr fontId="3"/>
  </si>
  <si>
    <r>
      <t xml:space="preserve">Start </t>
    </r>
    <r>
      <rPr>
        <sz val="12"/>
        <rFont val="ＭＳ ゴシック"/>
        <family val="3"/>
        <charset val="128"/>
      </rPr>
      <t>等々力緑地</t>
    </r>
    <r>
      <rPr>
        <sz val="12"/>
        <rFont val="Arial"/>
        <family val="2"/>
      </rPr>
      <t>/</t>
    </r>
    <r>
      <rPr>
        <sz val="12"/>
        <rFont val="ＭＳ ゴシック"/>
        <family val="3"/>
        <charset val="128"/>
      </rPr>
      <t>　　　　　　　　　　　　　　　　　　　市民ミュージアム北側　　　　　　　　　　　　　　　　　　　　　　</t>
    </r>
    <r>
      <rPr>
        <sz val="12"/>
        <rFont val="Arial"/>
        <family val="2"/>
      </rPr>
      <t>06:00</t>
    </r>
    <r>
      <rPr>
        <sz val="12"/>
        <rFont val="ＭＳ ゴシック"/>
        <family val="3"/>
        <charset val="128"/>
      </rPr>
      <t>順次スタート（</t>
    </r>
    <r>
      <rPr>
        <sz val="12"/>
        <rFont val="Arial"/>
        <family val="2"/>
      </rPr>
      <t>6:30</t>
    </r>
    <r>
      <rPr>
        <sz val="12"/>
        <rFont val="ＭＳ ゴシック"/>
        <family val="3"/>
        <charset val="128"/>
      </rPr>
      <t>　撤収）</t>
    </r>
    <phoneticPr fontId="3"/>
  </si>
  <si>
    <r>
      <t>Y</t>
    </r>
    <r>
      <rPr>
        <sz val="12"/>
        <rFont val="ＭＳ Ｐゴシック"/>
        <family val="3"/>
        <charset val="128"/>
      </rPr>
      <t>左→オギノ化粧品店前</t>
    </r>
    <rPh sb="1" eb="2">
      <t>ヒダリ</t>
    </rPh>
    <rPh sb="6" eb="8">
      <t>ケショウ</t>
    </rPh>
    <rPh sb="8" eb="9">
      <t>ヒン</t>
    </rPh>
    <rPh sb="9" eb="10">
      <t>テン</t>
    </rPh>
    <rPh sb="10" eb="11">
      <t>マエ</t>
    </rPh>
    <phoneticPr fontId="3"/>
  </si>
  <si>
    <r>
      <rPr>
        <sz val="12"/>
        <rFont val="ＭＳ Ｐゴシック"/>
        <family val="3"/>
        <charset val="128"/>
      </rPr>
      <t>通過チェック　</t>
    </r>
    <r>
      <rPr>
        <sz val="12"/>
        <rFont val="Arial"/>
        <family val="2"/>
      </rPr>
      <t>7-Eleven</t>
    </r>
    <r>
      <rPr>
        <sz val="12"/>
        <rFont val="ＭＳ Ｐゴシック"/>
        <family val="3"/>
        <charset val="128"/>
      </rPr>
      <t>　　　　　　　　　　　　　　　　　　　　　　　　　伊豆市土肥店　　　　　　　　　　　　　　　　　　　　　</t>
    </r>
    <r>
      <rPr>
        <sz val="12"/>
        <rFont val="Arial"/>
        <family val="2"/>
      </rPr>
      <t xml:space="preserve"> </t>
    </r>
    <rPh sb="40" eb="43">
      <t>イズシ</t>
    </rPh>
    <rPh sb="43" eb="45">
      <t>トイ</t>
    </rPh>
    <phoneticPr fontId="3"/>
  </si>
  <si>
    <r>
      <rPr>
        <sz val="12"/>
        <rFont val="ＭＳ Ｐゴシック"/>
        <family val="3"/>
        <charset val="128"/>
      </rPr>
      <t>通過チェック　</t>
    </r>
    <r>
      <rPr>
        <sz val="12"/>
        <rFont val="Arial"/>
        <family val="2"/>
      </rPr>
      <t>7-Eleven</t>
    </r>
    <r>
      <rPr>
        <sz val="12"/>
        <rFont val="ＭＳ Ｐゴシック"/>
        <family val="3"/>
        <charset val="128"/>
      </rPr>
      <t>　　　　　　　　　　　　　　　　　　　　　　　　　伊豆市土肥店　　　　　　　　　　　　　　　　　　　　　</t>
    </r>
    <rPh sb="40" eb="43">
      <t>イズシ</t>
    </rPh>
    <rPh sb="43" eb="45">
      <t>トイ</t>
    </rPh>
    <phoneticPr fontId="3"/>
  </si>
  <si>
    <t>「中央町」┬左</t>
    <rPh sb="1" eb="3">
      <t>チュウオウ</t>
    </rPh>
    <rPh sb="3" eb="4">
      <t>マチ</t>
    </rPh>
    <phoneticPr fontId="3"/>
  </si>
  <si>
    <t>http://yahoo.jp/izbzXM</t>
  </si>
  <si>
    <t xml:space="preserve">400km BRM </t>
  </si>
  <si>
    <t xml:space="preserve">       1      48km         04/11 07:25               04/11 09:24        </t>
  </si>
  <si>
    <t xml:space="preserve">       2     115km         04/11 09:23               04/11 13:40        </t>
  </si>
  <si>
    <t xml:space="preserve">       3     204km         04/11 12:00               04/11 19:36        </t>
  </si>
  <si>
    <t xml:space="preserve">       4     294km         04/11 14:49               04/12 01:36        </t>
  </si>
  <si>
    <t xml:space="preserve">       5     357km         04/11 16:47               04/12 05:48        </t>
  </si>
  <si>
    <r>
      <t>PC1</t>
    </r>
    <r>
      <rPr>
        <sz val="12"/>
        <rFont val="ＭＳ Ｐゴシック"/>
        <family val="3"/>
        <charset val="128"/>
      </rPr>
      <t>　</t>
    </r>
    <r>
      <rPr>
        <sz val="12"/>
        <rFont val="Arial"/>
        <family val="2"/>
      </rPr>
      <t>Daily</t>
    </r>
    <r>
      <rPr>
        <sz val="12"/>
        <rFont val="ＭＳ Ｐゴシック"/>
        <family val="3"/>
        <charset val="128"/>
      </rPr>
      <t>　</t>
    </r>
    <r>
      <rPr>
        <sz val="12"/>
        <rFont val="Arial"/>
        <family val="2"/>
      </rPr>
      <t>Yamazaki</t>
    </r>
    <r>
      <rPr>
        <sz val="12"/>
        <rFont val="ＭＳ Ｐゴシック"/>
        <family val="3"/>
        <charset val="128"/>
      </rPr>
      <t>　　　　　　　　　　　　　　　　　　　　　　　　　　平塚北豊田店　　　　　　　　　　　　　　　　　　　　　　　　　　　　　　</t>
    </r>
    <r>
      <rPr>
        <sz val="12"/>
        <rFont val="Arial"/>
        <family val="2"/>
      </rPr>
      <t>Open07</t>
    </r>
    <r>
      <rPr>
        <sz val="12"/>
        <rFont val="ＭＳ Ｐゴシック"/>
        <family val="3"/>
        <charset val="128"/>
      </rPr>
      <t>：</t>
    </r>
    <r>
      <rPr>
        <sz val="12"/>
        <rFont val="Arial"/>
        <family val="2"/>
      </rPr>
      <t>25</t>
    </r>
    <r>
      <rPr>
        <sz val="12"/>
        <rFont val="ＭＳ Ｐゴシック"/>
        <family val="3"/>
        <charset val="128"/>
      </rPr>
      <t>～</t>
    </r>
    <r>
      <rPr>
        <sz val="12"/>
        <rFont val="Arial"/>
        <family val="2"/>
      </rPr>
      <t>Close09</t>
    </r>
    <r>
      <rPr>
        <sz val="12"/>
        <rFont val="ＭＳ Ｐゴシック"/>
        <family val="3"/>
        <charset val="128"/>
      </rPr>
      <t>：</t>
    </r>
    <r>
      <rPr>
        <sz val="12"/>
        <rFont val="Arial"/>
        <family val="2"/>
      </rPr>
      <t>24</t>
    </r>
    <rPh sb="44" eb="46">
      <t>ヒラツカ</t>
    </rPh>
    <rPh sb="46" eb="47">
      <t>キタ</t>
    </rPh>
    <rPh sb="47" eb="49">
      <t>トヨタ</t>
    </rPh>
    <phoneticPr fontId="3"/>
  </si>
  <si>
    <r>
      <t>PC2</t>
    </r>
    <r>
      <rPr>
        <sz val="12"/>
        <rFont val="ＭＳ Ｐゴシック"/>
        <family val="3"/>
        <charset val="128"/>
      </rPr>
      <t>　</t>
    </r>
    <r>
      <rPr>
        <sz val="12"/>
        <rFont val="Arial"/>
        <family val="2"/>
      </rPr>
      <t>FamilyMart</t>
    </r>
    <r>
      <rPr>
        <sz val="12"/>
        <rFont val="ＭＳ Ｐゴシック"/>
        <family val="3"/>
        <charset val="128"/>
      </rPr>
      <t>　　　　　　　　　　　　　　　　　　　　　　　　　函南畑毛店　　　　　　　　　　　　　　　　　　　　　</t>
    </r>
    <r>
      <rPr>
        <sz val="12"/>
        <rFont val="Arial"/>
        <family val="2"/>
      </rPr>
      <t xml:space="preserve"> Open09</t>
    </r>
    <r>
      <rPr>
        <sz val="12"/>
        <rFont val="ＭＳ Ｐゴシック"/>
        <family val="3"/>
        <charset val="128"/>
      </rPr>
      <t>：</t>
    </r>
    <r>
      <rPr>
        <sz val="12"/>
        <rFont val="Arial"/>
        <family val="2"/>
      </rPr>
      <t>23</t>
    </r>
    <r>
      <rPr>
        <sz val="12"/>
        <rFont val="ＭＳ Ｐゴシック"/>
        <family val="3"/>
        <charset val="128"/>
      </rPr>
      <t>～</t>
    </r>
    <r>
      <rPr>
        <sz val="12"/>
        <rFont val="Arial"/>
        <family val="2"/>
      </rPr>
      <t>Close13</t>
    </r>
    <r>
      <rPr>
        <sz val="12"/>
        <rFont val="ＭＳ Ｐゴシック"/>
        <family val="3"/>
        <charset val="128"/>
      </rPr>
      <t>：</t>
    </r>
    <r>
      <rPr>
        <sz val="12"/>
        <rFont val="Arial"/>
        <family val="2"/>
      </rPr>
      <t>40</t>
    </r>
    <rPh sb="39" eb="41">
      <t>カンナミ</t>
    </rPh>
    <rPh sb="41" eb="42">
      <t>ハタケ</t>
    </rPh>
    <rPh sb="42" eb="43">
      <t>ケ</t>
    </rPh>
    <rPh sb="43" eb="44">
      <t>テン</t>
    </rPh>
    <phoneticPr fontId="3"/>
  </si>
  <si>
    <r>
      <t>PC3</t>
    </r>
    <r>
      <rPr>
        <sz val="12"/>
        <rFont val="ＭＳ Ｐゴシック"/>
        <family val="3"/>
        <charset val="128"/>
      </rPr>
      <t>　</t>
    </r>
    <r>
      <rPr>
        <sz val="12"/>
        <rFont val="Arial"/>
        <family val="2"/>
      </rPr>
      <t>Circle K</t>
    </r>
    <r>
      <rPr>
        <sz val="12"/>
        <rFont val="ＭＳ Ｐゴシック"/>
        <family val="3"/>
        <charset val="128"/>
      </rPr>
      <t>　　　　　　　　　　　　　　　　　　　　　　　　　南伊豆下賀茂店　　折返す　　　　　　　　　　　　　　　　</t>
    </r>
    <r>
      <rPr>
        <sz val="12"/>
        <rFont val="Arial"/>
        <family val="2"/>
      </rPr>
      <t xml:space="preserve"> Open12</t>
    </r>
    <r>
      <rPr>
        <sz val="12"/>
        <rFont val="ＭＳ Ｐゴシック"/>
        <family val="3"/>
        <charset val="128"/>
      </rPr>
      <t>：</t>
    </r>
    <r>
      <rPr>
        <sz val="12"/>
        <rFont val="Arial"/>
        <family val="2"/>
      </rPr>
      <t>00</t>
    </r>
    <r>
      <rPr>
        <sz val="12"/>
        <rFont val="ＭＳ Ｐゴシック"/>
        <family val="3"/>
        <charset val="128"/>
      </rPr>
      <t>～</t>
    </r>
    <r>
      <rPr>
        <sz val="12"/>
        <rFont val="Arial"/>
        <family val="2"/>
      </rPr>
      <t>Close19</t>
    </r>
    <r>
      <rPr>
        <sz val="12"/>
        <rFont val="ＭＳ Ｐゴシック"/>
        <family val="3"/>
        <charset val="128"/>
      </rPr>
      <t>：</t>
    </r>
    <r>
      <rPr>
        <sz val="12"/>
        <rFont val="Arial"/>
        <family val="2"/>
      </rPr>
      <t>36</t>
    </r>
    <rPh sb="37" eb="38">
      <t>ミナミ</t>
    </rPh>
    <rPh sb="38" eb="40">
      <t>イズ</t>
    </rPh>
    <rPh sb="40" eb="43">
      <t>シモガモ</t>
    </rPh>
    <rPh sb="43" eb="44">
      <t>テン</t>
    </rPh>
    <rPh sb="46" eb="48">
      <t>オリカエ</t>
    </rPh>
    <phoneticPr fontId="3"/>
  </si>
  <si>
    <r>
      <t>PC4</t>
    </r>
    <r>
      <rPr>
        <sz val="12"/>
        <rFont val="ＭＳ Ｐゴシック"/>
        <family val="3"/>
        <charset val="128"/>
      </rPr>
      <t>　</t>
    </r>
    <r>
      <rPr>
        <sz val="12"/>
        <rFont val="Arial"/>
        <family val="2"/>
      </rPr>
      <t>Circle K</t>
    </r>
    <r>
      <rPr>
        <sz val="12"/>
        <rFont val="ＭＳ Ｐゴシック"/>
        <family val="3"/>
        <charset val="128"/>
      </rPr>
      <t>　　　　　　　　　　　　　　　　　　　　　　　　　新函南粕谷店　　　　　　　　　　　　　　　　　　　　　</t>
    </r>
    <r>
      <rPr>
        <sz val="12"/>
        <rFont val="Arial"/>
        <family val="2"/>
      </rPr>
      <t xml:space="preserve"> Open14</t>
    </r>
    <r>
      <rPr>
        <sz val="12"/>
        <rFont val="ＭＳ Ｐゴシック"/>
        <family val="3"/>
        <charset val="128"/>
      </rPr>
      <t>：</t>
    </r>
    <r>
      <rPr>
        <sz val="12"/>
        <rFont val="Arial"/>
        <family val="2"/>
      </rPr>
      <t>49</t>
    </r>
    <r>
      <rPr>
        <sz val="12"/>
        <rFont val="ＭＳ Ｐゴシック"/>
        <family val="3"/>
        <charset val="128"/>
      </rPr>
      <t>～</t>
    </r>
    <r>
      <rPr>
        <sz val="12"/>
        <rFont val="Arial"/>
        <family val="2"/>
      </rPr>
      <t>Close</t>
    </r>
    <r>
      <rPr>
        <sz val="12"/>
        <rFont val="ＭＳ Ｐゴシック"/>
        <family val="3"/>
        <charset val="128"/>
      </rPr>
      <t>　</t>
    </r>
    <r>
      <rPr>
        <sz val="12"/>
        <rFont val="Arial"/>
        <family val="2"/>
      </rPr>
      <t>12/</t>
    </r>
    <r>
      <rPr>
        <sz val="12"/>
        <rFont val="ＭＳ Ｐゴシック"/>
        <family val="3"/>
        <charset val="128"/>
      </rPr>
      <t>　</t>
    </r>
    <r>
      <rPr>
        <sz val="12"/>
        <rFont val="Arial"/>
        <family val="2"/>
      </rPr>
      <t>01</t>
    </r>
    <r>
      <rPr>
        <sz val="12"/>
        <rFont val="ＭＳ Ｐゴシック"/>
        <family val="3"/>
        <charset val="128"/>
      </rPr>
      <t>：</t>
    </r>
    <r>
      <rPr>
        <sz val="12"/>
        <rFont val="Arial"/>
        <family val="2"/>
      </rPr>
      <t>36</t>
    </r>
    <rPh sb="37" eb="38">
      <t>シン</t>
    </rPh>
    <rPh sb="38" eb="40">
      <t>カンナミ</t>
    </rPh>
    <rPh sb="40" eb="42">
      <t>カスヤ</t>
    </rPh>
    <rPh sb="42" eb="43">
      <t>テン</t>
    </rPh>
    <phoneticPr fontId="3"/>
  </si>
  <si>
    <r>
      <rPr>
        <sz val="12"/>
        <rFont val="ＭＳ Ｐゴシック"/>
        <family val="3"/>
        <charset val="128"/>
      </rPr>
      <t>「西沖田」＋左　　　　　　　　　　　　　　　　　　　　　　　　　　</t>
    </r>
    <r>
      <rPr>
        <sz val="12"/>
        <rFont val="Arial"/>
        <family val="2"/>
      </rPr>
      <t>PC5</t>
    </r>
    <r>
      <rPr>
        <sz val="12"/>
        <rFont val="ＭＳ Ｐゴシック"/>
        <family val="3"/>
        <charset val="128"/>
      </rPr>
      <t>　</t>
    </r>
    <r>
      <rPr>
        <sz val="12"/>
        <rFont val="Arial"/>
        <family val="2"/>
      </rPr>
      <t>7-Eleven</t>
    </r>
    <r>
      <rPr>
        <sz val="12"/>
        <rFont val="ＭＳ Ｐゴシック"/>
        <family val="3"/>
        <charset val="128"/>
      </rPr>
      <t>　　　　　　　　　　　　　　　　　　　　　　　　　　平塚北豊田店　　　　　　　　　　　　　　　　　　　　　</t>
    </r>
    <r>
      <rPr>
        <sz val="12"/>
        <rFont val="Arial"/>
        <family val="2"/>
      </rPr>
      <t xml:space="preserve"> Open116</t>
    </r>
    <r>
      <rPr>
        <sz val="12"/>
        <rFont val="ＭＳ Ｐゴシック"/>
        <family val="3"/>
        <charset val="128"/>
      </rPr>
      <t>：</t>
    </r>
    <r>
      <rPr>
        <sz val="12"/>
        <rFont val="Arial"/>
        <family val="2"/>
      </rPr>
      <t>47</t>
    </r>
    <r>
      <rPr>
        <sz val="12"/>
        <rFont val="ＭＳ Ｐゴシック"/>
        <family val="3"/>
        <charset val="128"/>
      </rPr>
      <t>～</t>
    </r>
    <r>
      <rPr>
        <sz val="12"/>
        <rFont val="Arial"/>
        <family val="2"/>
      </rPr>
      <t>Close</t>
    </r>
    <r>
      <rPr>
        <sz val="12"/>
        <rFont val="ＭＳ Ｐゴシック"/>
        <family val="3"/>
        <charset val="128"/>
      </rPr>
      <t>　</t>
    </r>
    <r>
      <rPr>
        <sz val="12"/>
        <rFont val="Arial"/>
        <family val="2"/>
      </rPr>
      <t>12/</t>
    </r>
    <r>
      <rPr>
        <sz val="12"/>
        <rFont val="ＭＳ Ｐゴシック"/>
        <family val="3"/>
        <charset val="128"/>
      </rPr>
      <t>　</t>
    </r>
    <r>
      <rPr>
        <sz val="12"/>
        <rFont val="Arial"/>
        <family val="2"/>
      </rPr>
      <t>05</t>
    </r>
    <r>
      <rPr>
        <sz val="12"/>
        <rFont val="ＭＳ Ｐゴシック"/>
        <family val="3"/>
        <charset val="128"/>
      </rPr>
      <t>：</t>
    </r>
    <r>
      <rPr>
        <sz val="12"/>
        <rFont val="Arial"/>
        <family val="2"/>
      </rPr>
      <t>48</t>
    </r>
    <rPh sb="1" eb="2">
      <t>ニシ</t>
    </rPh>
    <rPh sb="2" eb="4">
      <t>オキタ</t>
    </rPh>
    <rPh sb="6" eb="7">
      <t>ヒダリ</t>
    </rPh>
    <phoneticPr fontId="3"/>
  </si>
  <si>
    <r>
      <t>Ver1_0 (2015/3/5</t>
    </r>
    <r>
      <rPr>
        <sz val="12"/>
        <rFont val="ＭＳ Ｐゴシック"/>
        <family val="3"/>
        <charset val="128"/>
      </rPr>
      <t>）</t>
    </r>
    <phoneticPr fontId="3"/>
  </si>
  <si>
    <r>
      <rPr>
        <sz val="12"/>
        <rFont val="ＭＳ Ｐゴシック"/>
        <family val="3"/>
        <charset val="128"/>
      </rPr>
      <t>┬右</t>
    </r>
    <phoneticPr fontId="3"/>
  </si>
  <si>
    <t>http://yahoo.jp/ama3jt</t>
    <phoneticPr fontId="3"/>
  </si>
  <si>
    <r>
      <rPr>
        <sz val="12"/>
        <rFont val="ＭＳ Ｐゴシック"/>
        <family val="3"/>
        <charset val="128"/>
      </rPr>
      <t>┬右</t>
    </r>
    <phoneticPr fontId="3"/>
  </si>
  <si>
    <r>
      <rPr>
        <sz val="12"/>
        <rFont val="ＭＳ ゴシック"/>
        <family val="3"/>
        <charset val="128"/>
      </rPr>
      <t>┤左</t>
    </r>
    <phoneticPr fontId="3"/>
  </si>
  <si>
    <r>
      <rPr>
        <sz val="12"/>
        <rFont val="ＭＳ Ｐゴシック"/>
        <family val="3"/>
        <charset val="128"/>
      </rPr>
      <t>├右</t>
    </r>
    <phoneticPr fontId="3"/>
  </si>
  <si>
    <r>
      <rPr>
        <sz val="12"/>
        <rFont val="ＭＳ Ｐゴシック"/>
        <family val="3"/>
        <charset val="128"/>
      </rPr>
      <t>┼右、中原街道に出る</t>
    </r>
    <phoneticPr fontId="3"/>
  </si>
  <si>
    <r>
      <rPr>
        <sz val="12"/>
        <rFont val="ＭＳ Ｐゴシック"/>
        <family val="3"/>
        <charset val="128"/>
      </rPr>
      <t>「向原」┬右</t>
    </r>
    <phoneticPr fontId="3"/>
  </si>
  <si>
    <r>
      <rPr>
        <sz val="12"/>
        <rFont val="ＭＳ Ｐゴシック"/>
        <family val="3"/>
        <charset val="128"/>
      </rPr>
      <t>「大塚原」┼左</t>
    </r>
    <phoneticPr fontId="3"/>
  </si>
  <si>
    <r>
      <rPr>
        <sz val="12"/>
        <rFont val="ＭＳ Ｐゴシック"/>
        <family val="3"/>
        <charset val="128"/>
      </rPr>
      <t>「東方原」┬左</t>
    </r>
    <phoneticPr fontId="3"/>
  </si>
  <si>
    <r>
      <rPr>
        <sz val="12"/>
        <rFont val="ＭＳ Ｐゴシック"/>
        <family val="3"/>
        <charset val="128"/>
      </rPr>
      <t>「地蔵尊前」┬右</t>
    </r>
    <phoneticPr fontId="3"/>
  </si>
  <si>
    <r>
      <rPr>
        <sz val="12"/>
        <rFont val="ＭＳ ゴシック"/>
        <family val="3"/>
        <charset val="128"/>
      </rPr>
      <t>「南台交番前」約</t>
    </r>
    <r>
      <rPr>
        <sz val="12"/>
        <rFont val="Arial"/>
        <family val="2"/>
      </rPr>
      <t>380</t>
    </r>
    <r>
      <rPr>
        <sz val="12"/>
        <rFont val="ＭＳ ゴシック"/>
        <family val="3"/>
        <charset val="128"/>
      </rPr>
      <t>ｍ先の┤左</t>
    </r>
    <phoneticPr fontId="3"/>
  </si>
  <si>
    <r>
      <rPr>
        <sz val="12"/>
        <rFont val="ＭＳ ゴシック"/>
        <family val="3"/>
        <charset val="128"/>
      </rPr>
      <t>「下瀬谷坂下」┬左</t>
    </r>
    <phoneticPr fontId="3"/>
  </si>
  <si>
    <r>
      <rPr>
        <sz val="12"/>
        <rFont val="ＭＳ ゴシック"/>
        <family val="3"/>
        <charset val="128"/>
      </rPr>
      <t>「和泉坂上」┼右</t>
    </r>
    <phoneticPr fontId="3"/>
  </si>
  <si>
    <r>
      <rPr>
        <sz val="12"/>
        <rFont val="ＭＳ ゴシック"/>
        <family val="3"/>
        <charset val="128"/>
      </rPr>
      <t>県</t>
    </r>
    <r>
      <rPr>
        <sz val="12"/>
        <rFont val="Arial"/>
        <family val="2"/>
      </rPr>
      <t>(22) 43</t>
    </r>
    <phoneticPr fontId="3"/>
  </si>
  <si>
    <r>
      <rPr>
        <sz val="12"/>
        <rFont val="ＭＳ ゴシック"/>
        <family val="3"/>
        <charset val="128"/>
      </rPr>
      <t>新幹線高架から約</t>
    </r>
    <r>
      <rPr>
        <sz val="12"/>
        <rFont val="Arial"/>
        <family val="2"/>
      </rPr>
      <t>300</t>
    </r>
    <r>
      <rPr>
        <sz val="12"/>
        <rFont val="ＭＳ ゴシック"/>
        <family val="3"/>
        <charset val="128"/>
      </rPr>
      <t>ｍ先┤左</t>
    </r>
    <phoneticPr fontId="3"/>
  </si>
  <si>
    <r>
      <rPr>
        <sz val="12"/>
        <rFont val="ＭＳ Ｐゴシック"/>
        <family val="3"/>
        <charset val="128"/>
      </rPr>
      <t>「畠田橋西」┤左</t>
    </r>
    <phoneticPr fontId="3"/>
  </si>
  <si>
    <r>
      <rPr>
        <sz val="12"/>
        <rFont val="ＭＳ Ｐゴシック"/>
        <family val="3"/>
        <charset val="128"/>
      </rPr>
      <t>┤左、橋渡る</t>
    </r>
    <phoneticPr fontId="3"/>
  </si>
  <si>
    <r>
      <rPr>
        <sz val="12"/>
        <rFont val="ＭＳ Ｐゴシック"/>
        <family val="3"/>
        <charset val="128"/>
      </rPr>
      <t>○</t>
    </r>
    <phoneticPr fontId="3"/>
  </si>
  <si>
    <r>
      <rPr>
        <sz val="12"/>
        <rFont val="ＭＳ Ｐゴシック"/>
        <family val="3"/>
        <charset val="128"/>
      </rPr>
      <t>「ひらつか花アグリ入口」┬左</t>
    </r>
    <phoneticPr fontId="3"/>
  </si>
  <si>
    <r>
      <rPr>
        <sz val="12"/>
        <rFont val="ＭＳ Ｐゴシック"/>
        <family val="3"/>
        <charset val="128"/>
      </rPr>
      <t>「国府新宿」┬右</t>
    </r>
    <phoneticPr fontId="3"/>
  </si>
  <si>
    <r>
      <rPr>
        <sz val="12"/>
        <rFont val="ＭＳ Ｐゴシック"/>
        <family val="3"/>
        <charset val="128"/>
      </rPr>
      <t>├右</t>
    </r>
    <phoneticPr fontId="3"/>
  </si>
  <si>
    <r>
      <rPr>
        <sz val="12"/>
        <rFont val="ＭＳ Ｐゴシック"/>
        <family val="3"/>
        <charset val="128"/>
      </rPr>
      <t>「早川口」┼左</t>
    </r>
    <phoneticPr fontId="3"/>
  </si>
  <si>
    <r>
      <rPr>
        <sz val="12"/>
        <rFont val="ＭＳ Ｐゴシック"/>
        <family val="3"/>
        <charset val="128"/>
      </rPr>
      <t>真鶴道路料金所手前分岐Ｙ左→旧道へ</t>
    </r>
    <phoneticPr fontId="3"/>
  </si>
  <si>
    <r>
      <rPr>
        <sz val="12"/>
        <rFont val="ＭＳ Ｐゴシック"/>
        <family val="3"/>
        <charset val="128"/>
      </rPr>
      <t>┬左</t>
    </r>
    <phoneticPr fontId="3"/>
  </si>
  <si>
    <r>
      <rPr>
        <sz val="12"/>
        <rFont val="ＭＳ Ｐゴシック"/>
        <family val="3"/>
        <charset val="128"/>
      </rPr>
      <t>┼右</t>
    </r>
    <phoneticPr fontId="3"/>
  </si>
  <si>
    <r>
      <rPr>
        <sz val="12"/>
        <rFont val="ＭＳ Ｐゴシック"/>
        <family val="3"/>
        <charset val="128"/>
      </rPr>
      <t>┤左</t>
    </r>
    <phoneticPr fontId="3"/>
  </si>
  <si>
    <r>
      <rPr>
        <sz val="12"/>
        <rFont val="ＭＳ Ｐゴシック"/>
        <family val="3"/>
        <charset val="128"/>
      </rPr>
      <t>通過チェック　　　　　　　　　　　　　　　　　　　　　　　　　　　　▲十国峠レストハウス　折返す</t>
    </r>
    <rPh sb="0" eb="2">
      <t>ツウカ</t>
    </rPh>
    <rPh sb="35" eb="37">
      <t>ジュッコク</t>
    </rPh>
    <rPh sb="37" eb="38">
      <t>トウゲ</t>
    </rPh>
    <rPh sb="45" eb="47">
      <t>オリカエ</t>
    </rPh>
    <phoneticPr fontId="3"/>
  </si>
  <si>
    <r>
      <rPr>
        <sz val="12"/>
        <rFont val="ＭＳ Ｐゴシック"/>
        <family val="3"/>
        <charset val="128"/>
      </rPr>
      <t>「岐れ道」┼左</t>
    </r>
    <rPh sb="1" eb="2">
      <t>キ</t>
    </rPh>
    <rPh sb="3" eb="4">
      <t>ミチ</t>
    </rPh>
    <rPh sb="6" eb="7">
      <t>ヒダリ</t>
    </rPh>
    <phoneticPr fontId="3"/>
  </si>
  <si>
    <r>
      <rPr>
        <sz val="12"/>
        <rFont val="ＭＳ Ｐゴシック"/>
        <family val="3"/>
        <charset val="128"/>
      </rPr>
      <t>県</t>
    </r>
    <r>
      <rPr>
        <sz val="12"/>
        <rFont val="Arial"/>
        <family val="2"/>
      </rPr>
      <t>136</t>
    </r>
    <rPh sb="0" eb="1">
      <t>ケン</t>
    </rPh>
    <phoneticPr fontId="3"/>
  </si>
  <si>
    <r>
      <rPr>
        <sz val="12"/>
        <rFont val="ＭＳ Ｐゴシック"/>
        <family val="3"/>
        <charset val="128"/>
      </rPr>
      <t>┼左</t>
    </r>
    <rPh sb="1" eb="2">
      <t>ヒダリ</t>
    </rPh>
    <phoneticPr fontId="3"/>
  </si>
  <si>
    <r>
      <rPr>
        <sz val="12"/>
        <rFont val="ＭＳ Ｐゴシック"/>
        <family val="3"/>
        <charset val="128"/>
      </rPr>
      <t>県</t>
    </r>
    <r>
      <rPr>
        <sz val="12"/>
        <rFont val="Arial"/>
        <family val="2"/>
      </rPr>
      <t>136</t>
    </r>
    <r>
      <rPr>
        <sz val="12"/>
        <rFont val="ＭＳ Ｐゴシック"/>
        <family val="3"/>
        <charset val="128"/>
      </rPr>
      <t>、</t>
    </r>
    <r>
      <rPr>
        <sz val="12"/>
        <rFont val="Arial"/>
        <family val="2"/>
      </rPr>
      <t>132</t>
    </r>
    <rPh sb="0" eb="1">
      <t>ケン</t>
    </rPh>
    <phoneticPr fontId="3"/>
  </si>
  <si>
    <t>http://yahoo.jp/A_rqFH</t>
    <phoneticPr fontId="3"/>
  </si>
  <si>
    <r>
      <rPr>
        <sz val="12"/>
        <rFont val="ＭＳ Ｐゴシック"/>
        <family val="3"/>
        <charset val="128"/>
      </rPr>
      <t>┼右</t>
    </r>
    <rPh sb="1" eb="2">
      <t>ミギ</t>
    </rPh>
    <phoneticPr fontId="3"/>
  </si>
  <si>
    <r>
      <rPr>
        <sz val="12"/>
        <rFont val="ＭＳ Ｐゴシック"/>
        <family val="3"/>
        <charset val="128"/>
      </rPr>
      <t>┬左→踏切渡る</t>
    </r>
    <rPh sb="3" eb="5">
      <t>フミキリ</t>
    </rPh>
    <rPh sb="5" eb="6">
      <t>ワタ</t>
    </rPh>
    <phoneticPr fontId="3"/>
  </si>
  <si>
    <r>
      <rPr>
        <sz val="12"/>
        <rFont val="ＭＳ Ｐゴシック"/>
        <family val="3"/>
        <charset val="128"/>
      </rPr>
      <t>市道、県</t>
    </r>
    <r>
      <rPr>
        <sz val="12"/>
        <rFont val="Arial"/>
        <family val="2"/>
      </rPr>
      <t>400</t>
    </r>
    <rPh sb="0" eb="2">
      <t>シドウ</t>
    </rPh>
    <rPh sb="3" eb="4">
      <t>ケン</t>
    </rPh>
    <phoneticPr fontId="3"/>
  </si>
  <si>
    <r>
      <rPr>
        <sz val="12"/>
        <rFont val="ＭＳ Ｐゴシック"/>
        <family val="3"/>
        <charset val="128"/>
      </rPr>
      <t>県</t>
    </r>
    <r>
      <rPr>
        <sz val="12"/>
        <rFont val="Arial"/>
        <family val="2"/>
      </rPr>
      <t>80</t>
    </r>
    <rPh sb="0" eb="1">
      <t>ケン</t>
    </rPh>
    <phoneticPr fontId="3"/>
  </si>
  <si>
    <r>
      <rPr>
        <sz val="12"/>
        <rFont val="ＭＳ Ｐゴシック"/>
        <family val="3"/>
        <charset val="128"/>
      </rPr>
      <t>├右→修善寺駅前商店街</t>
    </r>
    <rPh sb="3" eb="6">
      <t>シュゼンジ</t>
    </rPh>
    <rPh sb="6" eb="7">
      <t>エキ</t>
    </rPh>
    <rPh sb="7" eb="8">
      <t>マエ</t>
    </rPh>
    <rPh sb="8" eb="11">
      <t>ショウテンガイ</t>
    </rPh>
    <phoneticPr fontId="3"/>
  </si>
  <si>
    <r>
      <rPr>
        <sz val="12"/>
        <rFont val="ＭＳ Ｐゴシック"/>
        <family val="3"/>
        <charset val="128"/>
      </rPr>
      <t>┼左</t>
    </r>
    <phoneticPr fontId="3"/>
  </si>
  <si>
    <r>
      <rPr>
        <sz val="12"/>
        <rFont val="ＭＳ Ｐゴシック"/>
        <family val="3"/>
        <charset val="128"/>
      </rPr>
      <t>県</t>
    </r>
    <r>
      <rPr>
        <sz val="12"/>
        <rFont val="Arial"/>
        <family val="2"/>
      </rPr>
      <t>12</t>
    </r>
    <rPh sb="0" eb="1">
      <t>ケン</t>
    </rPh>
    <phoneticPr fontId="3"/>
  </si>
  <si>
    <r>
      <rPr>
        <sz val="12"/>
        <rFont val="ＭＳ Ｐゴシック"/>
        <family val="3"/>
        <charset val="128"/>
      </rPr>
      <t>「鮎見橋」├右</t>
    </r>
    <rPh sb="1" eb="2">
      <t>アユ</t>
    </rPh>
    <rPh sb="2" eb="3">
      <t>ミ</t>
    </rPh>
    <rPh sb="3" eb="4">
      <t>ハシ</t>
    </rPh>
    <phoneticPr fontId="3"/>
  </si>
  <si>
    <r>
      <rPr>
        <sz val="12"/>
        <rFont val="ＭＳ Ｐゴシック"/>
        <family val="3"/>
        <charset val="128"/>
      </rPr>
      <t>県</t>
    </r>
    <r>
      <rPr>
        <sz val="12"/>
        <rFont val="Arial"/>
        <family val="2"/>
      </rPr>
      <t>349</t>
    </r>
    <rPh sb="0" eb="1">
      <t>ケン</t>
    </rPh>
    <phoneticPr fontId="3"/>
  </si>
  <si>
    <r>
      <rPr>
        <sz val="12"/>
        <rFont val="ＭＳ Ｐゴシック"/>
        <family val="3"/>
        <charset val="128"/>
      </rPr>
      <t>├右→橋渡る</t>
    </r>
    <rPh sb="3" eb="4">
      <t>ハシ</t>
    </rPh>
    <rPh sb="4" eb="5">
      <t>ワタ</t>
    </rPh>
    <phoneticPr fontId="3"/>
  </si>
  <si>
    <r>
      <rPr>
        <sz val="12"/>
        <rFont val="ＭＳ Ｐゴシック"/>
        <family val="3"/>
        <charset val="128"/>
      </rPr>
      <t>国</t>
    </r>
    <r>
      <rPr>
        <sz val="12"/>
        <rFont val="Arial"/>
        <family val="2"/>
      </rPr>
      <t>136</t>
    </r>
    <rPh sb="0" eb="1">
      <t>コク</t>
    </rPh>
    <phoneticPr fontId="3"/>
  </si>
  <si>
    <r>
      <rPr>
        <sz val="12"/>
        <rFont val="ＭＳ Ｐゴシック"/>
        <family val="3"/>
        <charset val="128"/>
      </rPr>
      <t>「出口」├右</t>
    </r>
    <rPh sb="1" eb="3">
      <t>デグチ</t>
    </rPh>
    <phoneticPr fontId="3"/>
  </si>
  <si>
    <r>
      <rPr>
        <sz val="12"/>
        <rFont val="ＭＳ Ｐゴシック"/>
        <family val="3"/>
        <charset val="128"/>
      </rPr>
      <t>▲船原トンネル（出口、土肥峠）</t>
    </r>
    <rPh sb="1" eb="3">
      <t>フナハラ</t>
    </rPh>
    <rPh sb="8" eb="10">
      <t>デグチ</t>
    </rPh>
    <rPh sb="11" eb="13">
      <t>トイ</t>
    </rPh>
    <rPh sb="13" eb="14">
      <t>トウゲ</t>
    </rPh>
    <phoneticPr fontId="3"/>
  </si>
  <si>
    <r>
      <rPr>
        <sz val="12"/>
        <rFont val="ＭＳ Ｐゴシック"/>
        <family val="3"/>
        <charset val="128"/>
      </rPr>
      <t>「土肥中浜」┤左</t>
    </r>
    <rPh sb="1" eb="3">
      <t>トイ</t>
    </rPh>
    <rPh sb="3" eb="4">
      <t>ナカ</t>
    </rPh>
    <rPh sb="4" eb="5">
      <t>ハマ</t>
    </rPh>
    <phoneticPr fontId="3"/>
  </si>
  <si>
    <r>
      <rPr>
        <sz val="12"/>
        <rFont val="ＭＳ Ｐゴシック"/>
        <family val="3"/>
        <charset val="128"/>
      </rPr>
      <t>「道部」├直</t>
    </r>
    <rPh sb="1" eb="2">
      <t>ミチ</t>
    </rPh>
    <rPh sb="2" eb="3">
      <t>ベ</t>
    </rPh>
    <rPh sb="5" eb="6">
      <t>チョク</t>
    </rPh>
    <phoneticPr fontId="3"/>
  </si>
  <si>
    <r>
      <rPr>
        <sz val="12"/>
        <rFont val="ＭＳ Ｐゴシック"/>
        <family val="3"/>
        <charset val="128"/>
      </rPr>
      <t>県</t>
    </r>
    <r>
      <rPr>
        <sz val="12"/>
        <rFont val="Arial"/>
        <family val="2"/>
      </rPr>
      <t>121</t>
    </r>
    <rPh sb="0" eb="1">
      <t>ケン</t>
    </rPh>
    <phoneticPr fontId="3"/>
  </si>
  <si>
    <r>
      <rPr>
        <sz val="12"/>
        <rFont val="ＭＳ Ｐゴシック"/>
        <family val="3"/>
        <charset val="128"/>
      </rPr>
      <t>▲蛇石峠</t>
    </r>
    <rPh sb="1" eb="2">
      <t>ジャ</t>
    </rPh>
    <rPh sb="2" eb="3">
      <t>イシ</t>
    </rPh>
    <rPh sb="3" eb="4">
      <t>トウゲ</t>
    </rPh>
    <phoneticPr fontId="3"/>
  </si>
  <si>
    <t>http://yahoo.jp/o_Z1Uh</t>
    <phoneticPr fontId="3"/>
  </si>
  <si>
    <r>
      <rPr>
        <sz val="12"/>
        <rFont val="ＭＳ Ｐゴシック"/>
        <family val="3"/>
        <charset val="128"/>
      </rPr>
      <t>「道部」┤直</t>
    </r>
    <rPh sb="1" eb="2">
      <t>ミチ</t>
    </rPh>
    <rPh sb="2" eb="3">
      <t>ベ</t>
    </rPh>
    <rPh sb="5" eb="6">
      <t>チョク</t>
    </rPh>
    <phoneticPr fontId="3"/>
  </si>
  <si>
    <r>
      <rPr>
        <sz val="12"/>
        <rFont val="ＭＳ Ｐゴシック"/>
        <family val="3"/>
        <charset val="128"/>
      </rPr>
      <t>「土肥中浜」┬右</t>
    </r>
    <rPh sb="1" eb="3">
      <t>トイ</t>
    </rPh>
    <rPh sb="3" eb="4">
      <t>ナカ</t>
    </rPh>
    <rPh sb="4" eb="5">
      <t>ハマ</t>
    </rPh>
    <phoneticPr fontId="3"/>
  </si>
  <si>
    <r>
      <rPr>
        <sz val="12"/>
        <rFont val="ＭＳ Ｐゴシック"/>
        <family val="3"/>
        <charset val="128"/>
      </rPr>
      <t>▲船原トンネル（土肥峠）</t>
    </r>
    <rPh sb="1" eb="3">
      <t>フナハラ</t>
    </rPh>
    <rPh sb="8" eb="10">
      <t>トイ</t>
    </rPh>
    <rPh sb="10" eb="11">
      <t>トウゲ</t>
    </rPh>
    <phoneticPr fontId="3"/>
  </si>
  <si>
    <r>
      <rPr>
        <sz val="12"/>
        <rFont val="ＭＳ Ｐゴシック"/>
        <family val="3"/>
        <charset val="128"/>
      </rPr>
      <t>「出口」┬左</t>
    </r>
    <rPh sb="1" eb="3">
      <t>デグチ</t>
    </rPh>
    <phoneticPr fontId="3"/>
  </si>
  <si>
    <r>
      <rPr>
        <sz val="12"/>
        <rFont val="ＭＳ Ｐゴシック"/>
        <family val="3"/>
        <charset val="128"/>
      </rPr>
      <t>「鮎見橋」┬左</t>
    </r>
    <rPh sb="1" eb="2">
      <t>アユ</t>
    </rPh>
    <rPh sb="2" eb="3">
      <t>ミ</t>
    </rPh>
    <rPh sb="3" eb="4">
      <t>ハシ</t>
    </rPh>
    <phoneticPr fontId="3"/>
  </si>
  <si>
    <r>
      <rPr>
        <sz val="12"/>
        <rFont val="ＭＳ Ｐゴシック"/>
        <family val="3"/>
        <charset val="128"/>
      </rPr>
      <t>┼右→修善寺駅前商店街</t>
    </r>
    <rPh sb="1" eb="2">
      <t>ミギ</t>
    </rPh>
    <rPh sb="3" eb="6">
      <t>シュゼンジ</t>
    </rPh>
    <rPh sb="6" eb="8">
      <t>エキマエ</t>
    </rPh>
    <rPh sb="8" eb="11">
      <t>ショウテンガイ</t>
    </rPh>
    <phoneticPr fontId="3"/>
  </si>
  <si>
    <r>
      <rPr>
        <sz val="12"/>
        <rFont val="ＭＳ Ｐゴシック"/>
        <family val="3"/>
        <charset val="128"/>
      </rPr>
      <t>┬右</t>
    </r>
    <rPh sb="1" eb="2">
      <t>ミギ</t>
    </rPh>
    <phoneticPr fontId="3"/>
  </si>
  <si>
    <r>
      <rPr>
        <sz val="12"/>
        <rFont val="ＭＳ Ｐゴシック"/>
        <family val="3"/>
        <charset val="128"/>
      </rPr>
      <t>県</t>
    </r>
    <r>
      <rPr>
        <sz val="12"/>
        <rFont val="Arial"/>
        <family val="2"/>
      </rPr>
      <t>400</t>
    </r>
    <r>
      <rPr>
        <sz val="12"/>
        <rFont val="ＭＳ Ｐゴシック"/>
        <family val="3"/>
        <charset val="128"/>
      </rPr>
      <t>、市道</t>
    </r>
    <rPh sb="0" eb="1">
      <t>ケン</t>
    </rPh>
    <rPh sb="5" eb="7">
      <t>シドウ</t>
    </rPh>
    <phoneticPr fontId="3"/>
  </si>
  <si>
    <r>
      <rPr>
        <sz val="12"/>
        <rFont val="ＭＳ Ｐゴシック"/>
        <family val="3"/>
        <charset val="128"/>
      </rPr>
      <t>踏切渡りすぐ├右</t>
    </r>
    <rPh sb="0" eb="2">
      <t>フミキリ</t>
    </rPh>
    <rPh sb="2" eb="3">
      <t>ワタ</t>
    </rPh>
    <phoneticPr fontId="3"/>
  </si>
  <si>
    <r>
      <rPr>
        <sz val="12"/>
        <rFont val="ＭＳ Ｐゴシック"/>
        <family val="3"/>
        <charset val="128"/>
      </rPr>
      <t>市道</t>
    </r>
    <phoneticPr fontId="3"/>
  </si>
  <si>
    <r>
      <rPr>
        <sz val="12"/>
        <rFont val="ＭＳ Ｐゴシック"/>
        <family val="3"/>
        <charset val="128"/>
      </rPr>
      <t>┬右→踏切渡る</t>
    </r>
    <rPh sb="3" eb="5">
      <t>フミキリ</t>
    </rPh>
    <rPh sb="5" eb="6">
      <t>ワタ</t>
    </rPh>
    <phoneticPr fontId="3"/>
  </si>
  <si>
    <r>
      <rPr>
        <sz val="12"/>
        <rFont val="ＭＳ Ｐゴシック"/>
        <family val="3"/>
        <charset val="128"/>
      </rPr>
      <t>├斜め右</t>
    </r>
    <rPh sb="1" eb="2">
      <t>ナナ</t>
    </rPh>
    <phoneticPr fontId="3"/>
  </si>
  <si>
    <r>
      <rPr>
        <sz val="12"/>
        <rFont val="ＭＳ Ｐゴシック"/>
        <family val="3"/>
        <charset val="128"/>
      </rPr>
      <t>オギノ化粧品店角┬右</t>
    </r>
    <rPh sb="3" eb="6">
      <t>ケショウヒン</t>
    </rPh>
    <rPh sb="6" eb="7">
      <t>テン</t>
    </rPh>
    <rPh sb="7" eb="8">
      <t>カド</t>
    </rPh>
    <phoneticPr fontId="3"/>
  </si>
  <si>
    <r>
      <rPr>
        <sz val="12"/>
        <rFont val="ＭＳ Ｐゴシック"/>
        <family val="3"/>
        <charset val="128"/>
      </rPr>
      <t>県</t>
    </r>
    <r>
      <rPr>
        <sz val="12"/>
        <rFont val="Arial"/>
        <family val="2"/>
      </rPr>
      <t>132</t>
    </r>
    <r>
      <rPr>
        <sz val="12"/>
        <rFont val="ＭＳ Ｐゴシック"/>
        <family val="3"/>
        <charset val="128"/>
      </rPr>
      <t>、</t>
    </r>
    <r>
      <rPr>
        <sz val="12"/>
        <rFont val="Arial"/>
        <family val="2"/>
      </rPr>
      <t>136</t>
    </r>
    <rPh sb="0" eb="1">
      <t>ケン</t>
    </rPh>
    <phoneticPr fontId="3"/>
  </si>
  <si>
    <r>
      <rPr>
        <sz val="12"/>
        <color indexed="8"/>
        <rFont val="ＭＳ Ｐゴシック"/>
        <family val="3"/>
        <charset val="128"/>
      </rPr>
      <t>県</t>
    </r>
    <r>
      <rPr>
        <sz val="12"/>
        <color indexed="8"/>
        <rFont val="Arial"/>
        <family val="2"/>
      </rPr>
      <t>136</t>
    </r>
    <rPh sb="0" eb="1">
      <t>ケン</t>
    </rPh>
    <phoneticPr fontId="3"/>
  </si>
  <si>
    <r>
      <rPr>
        <sz val="12"/>
        <rFont val="ＭＳ Ｐゴシック"/>
        <family val="3"/>
        <charset val="128"/>
      </rPr>
      <t>「岐れ道」┼右</t>
    </r>
    <rPh sb="6" eb="7">
      <t>ミギ</t>
    </rPh>
    <phoneticPr fontId="3"/>
  </si>
  <si>
    <t>http://yahoo.jp/7KCHvW</t>
    <phoneticPr fontId="3"/>
  </si>
  <si>
    <r>
      <rPr>
        <sz val="12"/>
        <color indexed="8"/>
        <rFont val="ＭＳ Ｐゴシック"/>
        <family val="3"/>
        <charset val="128"/>
      </rPr>
      <t>▲鷹ノ巣トンネル（</t>
    </r>
    <r>
      <rPr>
        <sz val="12"/>
        <color indexed="8"/>
        <rFont val="Arial"/>
        <family val="2"/>
      </rPr>
      <t>1.2</t>
    </r>
    <r>
      <rPr>
        <sz val="12"/>
        <color indexed="8"/>
        <rFont val="ＭＳ Ｐゴシック"/>
        <family val="3"/>
        <charset val="128"/>
      </rPr>
      <t>ｋｍ、歩道あり）</t>
    </r>
    <rPh sb="1" eb="2">
      <t>タカ</t>
    </rPh>
    <rPh sb="3" eb="4">
      <t>ス</t>
    </rPh>
    <rPh sb="15" eb="17">
      <t>ホドウ</t>
    </rPh>
    <phoneticPr fontId="3"/>
  </si>
  <si>
    <r>
      <rPr>
        <sz val="12"/>
        <rFont val="ＭＳ Ｐゴシック"/>
        <family val="3"/>
        <charset val="128"/>
      </rPr>
      <t>「笹尻」┼右</t>
    </r>
    <rPh sb="1" eb="2">
      <t>ササ</t>
    </rPh>
    <rPh sb="2" eb="3">
      <t>ジリ</t>
    </rPh>
    <rPh sb="5" eb="6">
      <t>ミギ</t>
    </rPh>
    <phoneticPr fontId="3"/>
  </si>
  <si>
    <r>
      <rPr>
        <sz val="12"/>
        <color indexed="8"/>
        <rFont val="ＭＳ Ｐゴシック"/>
        <family val="3"/>
        <charset val="128"/>
      </rPr>
      <t>県</t>
    </r>
    <r>
      <rPr>
        <sz val="12"/>
        <rFont val="Arial"/>
        <family val="2"/>
      </rPr>
      <t>11</t>
    </r>
    <phoneticPr fontId="3"/>
  </si>
  <si>
    <r>
      <rPr>
        <sz val="12"/>
        <rFont val="ＭＳ Ｐゴシック"/>
        <family val="3"/>
        <charset val="128"/>
      </rPr>
      <t>「福道町」├右</t>
    </r>
    <rPh sb="1" eb="2">
      <t>フク</t>
    </rPh>
    <rPh sb="2" eb="3">
      <t>ミチ</t>
    </rPh>
    <rPh sb="3" eb="4">
      <t>マチ</t>
    </rPh>
    <phoneticPr fontId="3"/>
  </si>
  <si>
    <r>
      <rPr>
        <sz val="12"/>
        <color indexed="8"/>
        <rFont val="ＭＳ Ｐゴシック"/>
        <family val="3"/>
        <charset val="128"/>
      </rPr>
      <t>国</t>
    </r>
    <r>
      <rPr>
        <sz val="12"/>
        <color indexed="8"/>
        <rFont val="Arial"/>
        <family val="2"/>
      </rPr>
      <t>135</t>
    </r>
    <rPh sb="0" eb="1">
      <t>コク</t>
    </rPh>
    <phoneticPr fontId="3"/>
  </si>
  <si>
    <r>
      <rPr>
        <sz val="12"/>
        <rFont val="ＭＳ Ｐゴシック"/>
        <family val="3"/>
        <charset val="128"/>
      </rPr>
      <t>「国府新宿」┤左</t>
    </r>
    <phoneticPr fontId="3"/>
  </si>
  <si>
    <r>
      <rPr>
        <sz val="12"/>
        <rFont val="ＭＳ Ｐゴシック"/>
        <family val="3"/>
        <charset val="128"/>
      </rPr>
      <t>「水神橋」┼左</t>
    </r>
    <phoneticPr fontId="3"/>
  </si>
  <si>
    <r>
      <rPr>
        <sz val="12"/>
        <rFont val="ＭＳ Ｐゴシック"/>
        <family val="3"/>
        <charset val="128"/>
      </rPr>
      <t>「ひらつか花アグリ入口」├右</t>
    </r>
    <phoneticPr fontId="3"/>
  </si>
  <si>
    <r>
      <rPr>
        <sz val="12"/>
        <rFont val="ＭＳ Ｐゴシック"/>
        <family val="3"/>
        <charset val="128"/>
      </rPr>
      <t>┬右　　　　　　　　　　　　　　　　　　　　　　　　　　　　（新道開通時は「和泉坂上」まで直進です）</t>
    </r>
    <rPh sb="31" eb="33">
      <t>シンドウ</t>
    </rPh>
    <rPh sb="33" eb="35">
      <t>カイツウ</t>
    </rPh>
    <rPh sb="35" eb="36">
      <t>ジ</t>
    </rPh>
    <rPh sb="38" eb="40">
      <t>イズミ</t>
    </rPh>
    <rPh sb="40" eb="42">
      <t>サカウエ</t>
    </rPh>
    <rPh sb="45" eb="47">
      <t>チョクシン</t>
    </rPh>
    <phoneticPr fontId="3"/>
  </si>
  <si>
    <r>
      <rPr>
        <sz val="12"/>
        <rFont val="ＭＳ Ｐゴシック"/>
        <family val="3"/>
        <charset val="128"/>
      </rPr>
      <t>県</t>
    </r>
    <r>
      <rPr>
        <sz val="12"/>
        <rFont val="Arial"/>
        <family val="2"/>
      </rPr>
      <t>(22) 43</t>
    </r>
    <phoneticPr fontId="3"/>
  </si>
  <si>
    <r>
      <rPr>
        <sz val="12"/>
        <rFont val="ＭＳ Ｐゴシック"/>
        <family val="3"/>
        <charset val="128"/>
      </rPr>
      <t>「下瀬谷２丁目」┼右</t>
    </r>
    <phoneticPr fontId="3"/>
  </si>
  <si>
    <r>
      <rPr>
        <sz val="12"/>
        <rFont val="ＭＳ Ｐゴシック"/>
        <family val="3"/>
        <charset val="128"/>
      </rPr>
      <t>「地蔵尊前」┤左</t>
    </r>
    <phoneticPr fontId="3"/>
  </si>
  <si>
    <r>
      <rPr>
        <sz val="12"/>
        <rFont val="ＭＳ Ｐゴシック"/>
        <family val="3"/>
        <charset val="128"/>
      </rPr>
      <t>「東方原」├右</t>
    </r>
    <phoneticPr fontId="3"/>
  </si>
  <si>
    <r>
      <rPr>
        <sz val="12"/>
        <rFont val="ＭＳ Ｐゴシック"/>
        <family val="3"/>
        <charset val="128"/>
      </rPr>
      <t>「向原」┤左</t>
    </r>
    <phoneticPr fontId="3"/>
  </si>
  <si>
    <r>
      <rPr>
        <sz val="12"/>
        <rFont val="ＭＳ Ｐゴシック"/>
        <family val="3"/>
        <charset val="128"/>
      </rPr>
      <t>「又玄寺」┼右</t>
    </r>
    <phoneticPr fontId="3"/>
  </si>
  <si>
    <r>
      <t>Finish</t>
    </r>
    <r>
      <rPr>
        <sz val="12"/>
        <rFont val="ＭＳ Ｐゴシック"/>
        <family val="3"/>
        <charset val="128"/>
      </rPr>
      <t>　</t>
    </r>
    <r>
      <rPr>
        <sz val="12"/>
        <rFont val="Arial"/>
        <family val="2"/>
      </rPr>
      <t>7-Eleven</t>
    </r>
    <r>
      <rPr>
        <sz val="12"/>
        <rFont val="ＭＳ Ｐゴシック"/>
        <family val="3"/>
        <charset val="128"/>
      </rPr>
      <t>　　　　　　　　　　　　　　　　　　　　　川崎武蔵中原店　　　　　　　　　　　　　　　　　　　　　　　　</t>
    </r>
    <r>
      <rPr>
        <sz val="12"/>
        <rFont val="Arial"/>
        <family val="2"/>
      </rPr>
      <t>Open18</t>
    </r>
    <r>
      <rPr>
        <sz val="12"/>
        <rFont val="ＭＳ Ｐゴシック"/>
        <family val="3"/>
        <charset val="128"/>
      </rPr>
      <t>：</t>
    </r>
    <r>
      <rPr>
        <sz val="12"/>
        <rFont val="Arial"/>
        <family val="2"/>
      </rPr>
      <t>08</t>
    </r>
    <r>
      <rPr>
        <sz val="12"/>
        <rFont val="ＭＳ Ｐゴシック"/>
        <family val="3"/>
        <charset val="128"/>
      </rPr>
      <t>～</t>
    </r>
    <r>
      <rPr>
        <sz val="12"/>
        <rFont val="Arial"/>
        <family val="2"/>
      </rPr>
      <t>Close</t>
    </r>
    <r>
      <rPr>
        <sz val="12"/>
        <rFont val="ＭＳ Ｐゴシック"/>
        <family val="3"/>
        <charset val="128"/>
      </rPr>
      <t>　</t>
    </r>
    <r>
      <rPr>
        <sz val="12"/>
        <rFont val="Arial"/>
        <family val="2"/>
      </rPr>
      <t>12/</t>
    </r>
    <r>
      <rPr>
        <sz val="12"/>
        <rFont val="ＭＳ Ｐゴシック"/>
        <family val="3"/>
        <charset val="128"/>
      </rPr>
      <t>　</t>
    </r>
    <r>
      <rPr>
        <sz val="12"/>
        <rFont val="Arial"/>
        <family val="2"/>
      </rPr>
      <t>09</t>
    </r>
    <r>
      <rPr>
        <sz val="12"/>
        <rFont val="ＭＳ Ｐゴシック"/>
        <family val="3"/>
        <charset val="128"/>
      </rPr>
      <t>：</t>
    </r>
    <r>
      <rPr>
        <sz val="12"/>
        <rFont val="Arial"/>
        <family val="2"/>
      </rPr>
      <t>00</t>
    </r>
    <phoneticPr fontId="3"/>
  </si>
  <si>
    <r>
      <t xml:space="preserve">NO.         </t>
    </r>
    <r>
      <rPr>
        <sz val="10"/>
        <color indexed="8"/>
        <rFont val="Arial Unicode MS"/>
        <family val="3"/>
        <charset val="128"/>
      </rPr>
      <t>距離</t>
    </r>
    <r>
      <rPr>
        <sz val="10"/>
        <color indexed="8"/>
        <rFont val="Arial"/>
        <family val="2"/>
      </rPr>
      <t xml:space="preserve">         </t>
    </r>
    <r>
      <rPr>
        <sz val="10"/>
        <color indexed="8"/>
        <rFont val="Arial Unicode MS"/>
        <family val="3"/>
        <charset val="128"/>
      </rPr>
      <t>オープン日付</t>
    </r>
    <r>
      <rPr>
        <sz val="10"/>
        <color indexed="8"/>
        <rFont val="Arial"/>
        <family val="2"/>
      </rPr>
      <t xml:space="preserve">  </t>
    </r>
    <r>
      <rPr>
        <sz val="10"/>
        <color indexed="8"/>
        <rFont val="Arial Unicode MS"/>
        <family val="3"/>
        <charset val="128"/>
      </rPr>
      <t>時間</t>
    </r>
    <r>
      <rPr>
        <sz val="10"/>
        <color indexed="8"/>
        <rFont val="Arial"/>
        <family val="2"/>
      </rPr>
      <t xml:space="preserve">        </t>
    </r>
    <r>
      <rPr>
        <sz val="10"/>
        <color indexed="8"/>
        <rFont val="Arial Unicode MS"/>
        <family val="3"/>
        <charset val="128"/>
      </rPr>
      <t>クローズ日付　時間</t>
    </r>
  </si>
  <si>
    <r>
      <rPr>
        <sz val="10"/>
        <color indexed="8"/>
        <rFont val="Arial Unicode MS"/>
        <family val="3"/>
        <charset val="128"/>
      </rPr>
      <t>スタート</t>
    </r>
    <r>
      <rPr>
        <sz val="10"/>
        <color indexed="8"/>
        <rFont val="Arial"/>
        <family val="2"/>
      </rPr>
      <t xml:space="preserve">       0km         04/11 06:00</t>
    </r>
  </si>
  <si>
    <r>
      <rPr>
        <sz val="12"/>
        <rFont val="ＭＳ Ｐゴシック"/>
        <family val="3"/>
        <charset val="128"/>
      </rPr>
      <t>途中リタイヤされたら速やかに連絡ください。</t>
    </r>
    <phoneticPr fontId="3"/>
  </si>
  <si>
    <r>
      <t xml:space="preserve">  </t>
    </r>
    <r>
      <rPr>
        <sz val="10"/>
        <color indexed="8"/>
        <rFont val="Arial Unicode MS"/>
        <family val="3"/>
        <charset val="128"/>
      </rPr>
      <t>ゴール</t>
    </r>
    <r>
      <rPr>
        <sz val="10"/>
        <color indexed="8"/>
        <rFont val="Arial"/>
        <family val="2"/>
      </rPr>
      <t xml:space="preserve">     400km         04/11 18:08               04/12 09:00        </t>
    </r>
  </si>
  <si>
    <t>「本町」直進時左折車両注意→┬左</t>
    <rPh sb="1" eb="3">
      <t>ホンマチ</t>
    </rPh>
    <rPh sb="4" eb="6">
      <t>チョクシン</t>
    </rPh>
    <rPh sb="6" eb="7">
      <t>ジ</t>
    </rPh>
    <rPh sb="7" eb="9">
      <t>サセツ</t>
    </rPh>
    <rPh sb="9" eb="11">
      <t>シャリョウ</t>
    </rPh>
    <rPh sb="11" eb="13">
      <t>チュウイ</t>
    </rPh>
    <phoneticPr fontId="3"/>
  </si>
  <si>
    <t>┼右、角に広川自治会館</t>
    <rPh sb="3" eb="4">
      <t>カド</t>
    </rPh>
    <rPh sb="5" eb="7">
      <t>ヒロカワ</t>
    </rPh>
    <rPh sb="7" eb="9">
      <t>ジチ</t>
    </rPh>
    <rPh sb="9" eb="11">
      <t>カイカン</t>
    </rPh>
    <phoneticPr fontId="3"/>
  </si>
  <si>
    <t>├右</t>
    <phoneticPr fontId="3"/>
  </si>
</sst>
</file>

<file path=xl/styles.xml><?xml version="1.0" encoding="utf-8"?>
<styleSheet xmlns="http://schemas.openxmlformats.org/spreadsheetml/2006/main">
  <numFmts count="4">
    <numFmt numFmtId="176" formatCode="0.0"/>
    <numFmt numFmtId="177" formatCode="0.0;_吀"/>
    <numFmt numFmtId="178" formatCode="0.0_ "/>
    <numFmt numFmtId="179" formatCode="0.000_ "/>
  </numFmts>
  <fonts count="18">
    <font>
      <sz val="11"/>
      <color indexed="8"/>
      <name val="ＭＳ Ｐゴシック"/>
      <family val="3"/>
      <charset val="128"/>
    </font>
    <font>
      <sz val="11"/>
      <name val="ＭＳ Ｐゴシック"/>
      <family val="3"/>
      <charset val="128"/>
    </font>
    <font>
      <sz val="11"/>
      <name val="Arial"/>
      <family val="2"/>
    </font>
    <font>
      <sz val="6"/>
      <name val="ＭＳ Ｐゴシック"/>
      <family val="3"/>
      <charset val="128"/>
    </font>
    <font>
      <sz val="11"/>
      <color indexed="8"/>
      <name val="ＭＳ Ｐゴシック"/>
      <family val="3"/>
      <charset val="128"/>
    </font>
    <font>
      <sz val="12"/>
      <name val="Arial"/>
      <family val="2"/>
    </font>
    <font>
      <sz val="14"/>
      <name val="Arial"/>
      <family val="2"/>
    </font>
    <font>
      <sz val="12"/>
      <name val="ＭＳ Ｐゴシック"/>
      <family val="3"/>
      <charset val="128"/>
    </font>
    <font>
      <sz val="14"/>
      <name val="ＭＳ ゴシック"/>
      <family val="3"/>
      <charset val="128"/>
    </font>
    <font>
      <sz val="12"/>
      <name val="ＭＳ ゴシック"/>
      <family val="3"/>
      <charset val="128"/>
    </font>
    <font>
      <sz val="18"/>
      <name val="Arial"/>
      <family val="2"/>
    </font>
    <font>
      <sz val="10"/>
      <color indexed="8"/>
      <name val="Arial Unicode MS"/>
      <family val="3"/>
      <charset val="128"/>
    </font>
    <font>
      <sz val="12"/>
      <color indexed="8"/>
      <name val="ＭＳ Ｐゴシック"/>
      <family val="3"/>
      <charset val="128"/>
    </font>
    <font>
      <u/>
      <sz val="11"/>
      <color theme="10"/>
      <name val="ＭＳ Ｐゴシック"/>
      <family val="3"/>
      <charset val="128"/>
    </font>
    <font>
      <u/>
      <sz val="11"/>
      <color theme="10"/>
      <name val="Arial"/>
      <family val="2"/>
    </font>
    <font>
      <sz val="12"/>
      <color indexed="8"/>
      <name val="Arial"/>
      <family val="2"/>
    </font>
    <font>
      <sz val="10"/>
      <color indexed="8"/>
      <name val="Arial"/>
      <family val="2"/>
    </font>
    <font>
      <sz val="11"/>
      <color indexed="8"/>
      <name val="Arial"/>
      <family val="2"/>
    </font>
  </fonts>
  <fills count="6">
    <fill>
      <patternFill patternType="none"/>
    </fill>
    <fill>
      <patternFill patternType="gray125"/>
    </fill>
    <fill>
      <patternFill patternType="solid">
        <fgColor indexed="9"/>
        <bgColor indexed="26"/>
      </patternFill>
    </fill>
    <fill>
      <patternFill patternType="solid">
        <fgColor rgb="FFFFFF00"/>
        <bgColor indexed="64"/>
      </patternFill>
    </fill>
    <fill>
      <patternFill patternType="solid">
        <fgColor rgb="FFFFFF00"/>
        <bgColor indexed="34"/>
      </patternFill>
    </fill>
    <fill>
      <patternFill patternType="mediumGray">
        <fgColor rgb="FFFFFF00"/>
        <bgColor rgb="FFFFFF00"/>
      </patternFill>
    </fill>
  </fills>
  <borders count="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style="thin">
        <color indexed="8"/>
      </right>
      <top style="thin">
        <color indexed="8"/>
      </top>
      <bottom style="thin">
        <color indexed="8"/>
      </bottom>
      <diagonal/>
    </border>
  </borders>
  <cellStyleXfs count="4">
    <xf numFmtId="0" fontId="0" fillId="0" borderId="0">
      <alignment vertical="center"/>
    </xf>
    <xf numFmtId="0" fontId="4" fillId="0" borderId="0">
      <alignment vertical="center"/>
    </xf>
    <xf numFmtId="0" fontId="1" fillId="0" borderId="0">
      <alignment vertical="center"/>
    </xf>
    <xf numFmtId="0" fontId="13" fillId="0" borderId="0" applyNumberFormat="0" applyFill="0" applyBorder="0" applyAlignment="0" applyProtection="0">
      <alignment vertical="center"/>
    </xf>
  </cellStyleXfs>
  <cellXfs count="71">
    <xf numFmtId="0" fontId="0" fillId="0" borderId="0" xfId="0">
      <alignment vertical="center"/>
    </xf>
    <xf numFmtId="176" fontId="5" fillId="0" borderId="1" xfId="2" applyNumberFormat="1" applyFont="1" applyBorder="1" applyAlignment="1">
      <alignment horizontal="center" vertical="center"/>
    </xf>
    <xf numFmtId="0" fontId="5" fillId="0" borderId="1" xfId="2" applyFont="1" applyFill="1" applyBorder="1" applyAlignment="1">
      <alignment horizontal="center" vertical="center"/>
    </xf>
    <xf numFmtId="176" fontId="6" fillId="0" borderId="0" xfId="2" applyNumberFormat="1"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vertical="center"/>
    </xf>
    <xf numFmtId="176" fontId="5" fillId="0" borderId="0" xfId="2" applyNumberFormat="1" applyFont="1" applyBorder="1" applyAlignment="1">
      <alignment horizontal="center" vertical="center"/>
    </xf>
    <xf numFmtId="0" fontId="5" fillId="2" borderId="1" xfId="2" applyNumberFormat="1" applyFont="1" applyFill="1" applyBorder="1" applyAlignment="1">
      <alignment horizontal="right" vertical="center"/>
    </xf>
    <xf numFmtId="0" fontId="5" fillId="2" borderId="1" xfId="2" applyFont="1" applyFill="1" applyBorder="1" applyAlignment="1">
      <alignment horizontal="center" vertical="center"/>
    </xf>
    <xf numFmtId="177" fontId="5" fillId="2" borderId="1" xfId="2" applyNumberFormat="1" applyFont="1" applyFill="1" applyBorder="1" applyAlignment="1">
      <alignment horizontal="center" vertical="center"/>
    </xf>
    <xf numFmtId="0" fontId="5" fillId="2" borderId="1" xfId="2" applyNumberFormat="1" applyFont="1" applyFill="1" applyBorder="1" applyAlignment="1">
      <alignment horizontal="center" vertical="center"/>
    </xf>
    <xf numFmtId="176" fontId="5" fillId="2" borderId="1" xfId="2" applyNumberFormat="1" applyFont="1" applyFill="1" applyBorder="1" applyAlignment="1">
      <alignment horizontal="center" vertical="center"/>
    </xf>
    <xf numFmtId="1" fontId="5" fillId="0" borderId="1" xfId="2" applyNumberFormat="1" applyFont="1" applyBorder="1" applyAlignment="1">
      <alignment horizontal="right" vertical="center"/>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176" fontId="5" fillId="0" borderId="4" xfId="2" applyNumberFormat="1" applyFont="1" applyFill="1" applyBorder="1" applyAlignment="1">
      <alignment horizontal="center" vertical="center"/>
    </xf>
    <xf numFmtId="176" fontId="5" fillId="0" borderId="1" xfId="2" applyNumberFormat="1" applyFont="1" applyFill="1" applyBorder="1" applyAlignment="1">
      <alignment horizontal="center" vertical="center"/>
    </xf>
    <xf numFmtId="0" fontId="5" fillId="0" borderId="1" xfId="2" applyFont="1" applyFill="1" applyBorder="1" applyAlignment="1">
      <alignment horizontal="center" vertical="center" wrapText="1"/>
    </xf>
    <xf numFmtId="176" fontId="5" fillId="0" borderId="1" xfId="2" applyNumberFormat="1" applyFont="1" applyFill="1" applyBorder="1" applyAlignment="1">
      <alignment horizontal="center" vertical="center" wrapText="1"/>
    </xf>
    <xf numFmtId="0" fontId="5" fillId="0" borderId="0" xfId="2" applyFont="1" applyAlignment="1">
      <alignment horizontal="center" vertical="center"/>
    </xf>
    <xf numFmtId="0" fontId="5" fillId="0" borderId="0" xfId="2" applyFont="1" applyAlignment="1">
      <alignment horizontal="right" vertical="center"/>
    </xf>
    <xf numFmtId="0" fontId="5" fillId="0" borderId="0" xfId="1" applyFont="1" applyAlignment="1">
      <alignment horizontal="center" vertical="center"/>
    </xf>
    <xf numFmtId="176" fontId="10" fillId="0" borderId="1" xfId="2" applyNumberFormat="1" applyFont="1" applyBorder="1" applyAlignment="1">
      <alignment horizontal="center" vertical="center"/>
    </xf>
    <xf numFmtId="177" fontId="10" fillId="0" borderId="1" xfId="2" applyNumberFormat="1" applyFont="1" applyBorder="1" applyAlignment="1">
      <alignment horizontal="center" vertical="center"/>
    </xf>
    <xf numFmtId="176" fontId="10" fillId="0" borderId="1" xfId="2" applyNumberFormat="1" applyFont="1" applyFill="1" applyBorder="1" applyAlignment="1">
      <alignment horizontal="center" vertical="center"/>
    </xf>
    <xf numFmtId="177" fontId="10" fillId="0" borderId="1" xfId="2" applyNumberFormat="1" applyFont="1" applyFill="1" applyBorder="1" applyAlignment="1">
      <alignment horizontal="center" vertical="center"/>
    </xf>
    <xf numFmtId="1" fontId="5" fillId="0" borderId="1" xfId="2" applyNumberFormat="1" applyFont="1" applyFill="1" applyBorder="1" applyAlignment="1">
      <alignment horizontal="right" vertical="center"/>
    </xf>
    <xf numFmtId="1" fontId="5" fillId="3" borderId="1" xfId="2" applyNumberFormat="1" applyFont="1" applyFill="1" applyBorder="1" applyAlignment="1">
      <alignment horizontal="right" vertical="center"/>
    </xf>
    <xf numFmtId="176" fontId="10" fillId="3" borderId="1" xfId="2" applyNumberFormat="1" applyFont="1" applyFill="1" applyBorder="1" applyAlignment="1">
      <alignment horizontal="center" vertical="center"/>
    </xf>
    <xf numFmtId="176" fontId="10" fillId="4" borderId="1" xfId="2" applyNumberFormat="1" applyFont="1" applyFill="1" applyBorder="1" applyAlignment="1">
      <alignment horizontal="center" vertical="center"/>
    </xf>
    <xf numFmtId="177" fontId="10" fillId="4" borderId="1" xfId="2" applyNumberFormat="1" applyFont="1" applyFill="1" applyBorder="1" applyAlignment="1">
      <alignment horizontal="center" vertical="center"/>
    </xf>
    <xf numFmtId="0" fontId="5" fillId="4" borderId="1" xfId="2" applyFont="1" applyFill="1" applyBorder="1" applyAlignment="1">
      <alignment horizontal="center" vertical="center" wrapText="1"/>
    </xf>
    <xf numFmtId="0" fontId="5" fillId="4" borderId="1" xfId="2" applyFont="1" applyFill="1" applyBorder="1" applyAlignment="1">
      <alignment horizontal="center" vertical="center"/>
    </xf>
    <xf numFmtId="178" fontId="5" fillId="4" borderId="1" xfId="2" applyNumberFormat="1" applyFont="1" applyFill="1" applyBorder="1" applyAlignment="1">
      <alignment horizontal="center" vertical="center" wrapText="1"/>
    </xf>
    <xf numFmtId="176" fontId="5" fillId="4" borderId="1" xfId="2" applyNumberFormat="1" applyFont="1" applyFill="1" applyBorder="1" applyAlignment="1">
      <alignment horizontal="center" vertical="center" wrapText="1"/>
    </xf>
    <xf numFmtId="176" fontId="5" fillId="4" borderId="1" xfId="2" applyNumberFormat="1" applyFont="1" applyFill="1" applyBorder="1" applyAlignment="1">
      <alignment horizontal="center" vertical="center"/>
    </xf>
    <xf numFmtId="0" fontId="5" fillId="0" borderId="0" xfId="2" applyFont="1" applyFill="1" applyAlignment="1">
      <alignment horizontal="right" vertical="center"/>
    </xf>
    <xf numFmtId="177" fontId="10" fillId="3" borderId="1" xfId="2" applyNumberFormat="1" applyFont="1" applyFill="1" applyBorder="1" applyAlignment="1">
      <alignment horizontal="center" vertical="center"/>
    </xf>
    <xf numFmtId="0" fontId="5" fillId="3" borderId="2" xfId="2" applyFont="1" applyFill="1" applyBorder="1" applyAlignment="1">
      <alignment horizontal="center" vertical="center"/>
    </xf>
    <xf numFmtId="176" fontId="5" fillId="3" borderId="1" xfId="2" applyNumberFormat="1" applyFont="1" applyFill="1" applyBorder="1" applyAlignment="1">
      <alignment horizontal="center" vertical="center"/>
    </xf>
    <xf numFmtId="0" fontId="5" fillId="4" borderId="1" xfId="2" applyFont="1" applyFill="1" applyBorder="1" applyAlignment="1">
      <alignment horizontal="right" vertical="center"/>
    </xf>
    <xf numFmtId="178" fontId="10" fillId="4" borderId="1" xfId="2" applyNumberFormat="1" applyFont="1" applyFill="1" applyBorder="1" applyAlignment="1">
      <alignment horizontal="center" vertical="center"/>
    </xf>
    <xf numFmtId="0" fontId="5" fillId="4" borderId="1" xfId="2" applyNumberFormat="1" applyFont="1" applyFill="1" applyBorder="1" applyAlignment="1">
      <alignment horizontal="center" vertical="center" wrapText="1"/>
    </xf>
    <xf numFmtId="0" fontId="5" fillId="0" borderId="1" xfId="2" applyFont="1" applyBorder="1" applyAlignment="1">
      <alignment horizontal="center" vertical="center"/>
    </xf>
    <xf numFmtId="0" fontId="5" fillId="0" borderId="1" xfId="2" applyFont="1" applyBorder="1" applyAlignment="1">
      <alignment horizontal="center" vertical="center" wrapText="1"/>
    </xf>
    <xf numFmtId="0" fontId="5" fillId="0" borderId="0" xfId="0" applyFont="1" applyBorder="1" applyAlignment="1">
      <alignment vertical="center"/>
    </xf>
    <xf numFmtId="179" fontId="5" fillId="0" borderId="0" xfId="0" applyNumberFormat="1" applyFont="1" applyFill="1" applyAlignment="1">
      <alignment vertical="center"/>
    </xf>
    <xf numFmtId="0" fontId="5" fillId="0" borderId="0" xfId="0" applyFont="1" applyFill="1" applyAlignment="1">
      <alignment vertical="center"/>
    </xf>
    <xf numFmtId="0" fontId="5" fillId="3" borderId="1" xfId="2" applyFont="1" applyFill="1" applyBorder="1" applyAlignment="1">
      <alignment horizontal="center" vertical="center"/>
    </xf>
    <xf numFmtId="179" fontId="5" fillId="0" borderId="0" xfId="0" applyNumberFormat="1" applyFont="1" applyAlignment="1">
      <alignment vertical="center"/>
    </xf>
    <xf numFmtId="0" fontId="5" fillId="0" borderId="0" xfId="2" applyFont="1" applyAlignment="1">
      <alignment vertical="center"/>
    </xf>
    <xf numFmtId="0" fontId="5" fillId="0" borderId="0" xfId="1" applyFont="1" applyAlignment="1">
      <alignment vertical="center"/>
    </xf>
    <xf numFmtId="0" fontId="2" fillId="0" borderId="0" xfId="1" applyFont="1" applyFill="1" applyBorder="1">
      <alignment vertical="center"/>
    </xf>
    <xf numFmtId="0" fontId="5" fillId="3" borderId="1" xfId="2" applyFont="1" applyFill="1" applyBorder="1" applyAlignment="1">
      <alignment horizontal="center" vertical="center" wrapText="1"/>
    </xf>
    <xf numFmtId="176" fontId="5" fillId="0" borderId="1" xfId="2" applyNumberFormat="1" applyFont="1" applyBorder="1" applyAlignment="1">
      <alignment horizontal="center" vertical="center" wrapText="1"/>
    </xf>
    <xf numFmtId="176" fontId="5" fillId="0" borderId="2" xfId="2" applyNumberFormat="1" applyFont="1" applyBorder="1" applyAlignment="1">
      <alignment horizontal="center" vertical="center"/>
    </xf>
    <xf numFmtId="0" fontId="14" fillId="0" borderId="0" xfId="3" applyFont="1" applyAlignment="1">
      <alignment vertical="center"/>
    </xf>
    <xf numFmtId="176" fontId="5" fillId="5" borderId="1" xfId="2" applyNumberFormat="1" applyFont="1" applyFill="1" applyBorder="1" applyAlignment="1">
      <alignment horizontal="center" vertical="center"/>
    </xf>
    <xf numFmtId="176" fontId="15" fillId="3" borderId="1" xfId="2" applyNumberFormat="1" applyFont="1" applyFill="1" applyBorder="1" applyAlignment="1">
      <alignment horizontal="center" vertical="center"/>
    </xf>
    <xf numFmtId="176" fontId="5" fillId="0" borderId="3" xfId="2" applyNumberFormat="1" applyFont="1" applyBorder="1" applyAlignment="1">
      <alignment horizontal="center" vertical="center"/>
    </xf>
    <xf numFmtId="176" fontId="15" fillId="0" borderId="3" xfId="2" applyNumberFormat="1" applyFont="1" applyBorder="1" applyAlignment="1">
      <alignment horizontal="center" vertical="center"/>
    </xf>
    <xf numFmtId="176" fontId="15" fillId="0" borderId="3" xfId="2" applyNumberFormat="1" applyFont="1" applyFill="1" applyBorder="1" applyAlignment="1">
      <alignment horizontal="center" vertical="center"/>
    </xf>
    <xf numFmtId="176" fontId="15" fillId="0" borderId="1" xfId="2" applyNumberFormat="1" applyFont="1" applyFill="1" applyBorder="1" applyAlignment="1">
      <alignment horizontal="center" vertical="center"/>
    </xf>
    <xf numFmtId="0" fontId="16" fillId="0" borderId="0" xfId="0" applyFont="1">
      <alignment vertical="center"/>
    </xf>
    <xf numFmtId="0" fontId="17" fillId="0" borderId="0" xfId="0" applyFont="1">
      <alignment vertical="center"/>
    </xf>
    <xf numFmtId="0" fontId="5" fillId="0" borderId="3" xfId="2" applyFont="1" applyFill="1" applyBorder="1" applyAlignment="1">
      <alignment horizontal="center" vertical="center" wrapText="1"/>
    </xf>
    <xf numFmtId="0" fontId="5" fillId="0" borderId="5" xfId="2" applyFont="1" applyFill="1" applyBorder="1" applyAlignment="1">
      <alignment horizontal="center" vertical="center" wrapText="1"/>
    </xf>
    <xf numFmtId="0" fontId="5" fillId="0" borderId="6" xfId="2" applyFont="1" applyFill="1" applyBorder="1" applyAlignment="1">
      <alignment horizontal="center" vertical="center" wrapText="1"/>
    </xf>
    <xf numFmtId="0" fontId="5" fillId="3" borderId="3" xfId="2" applyNumberFormat="1" applyFont="1" applyFill="1" applyBorder="1" applyAlignment="1">
      <alignment horizontal="center" vertical="center" wrapText="1"/>
    </xf>
    <xf numFmtId="0" fontId="5" fillId="3" borderId="5" xfId="2" applyNumberFormat="1" applyFont="1" applyFill="1" applyBorder="1" applyAlignment="1">
      <alignment horizontal="center" vertical="center" wrapText="1"/>
    </xf>
    <xf numFmtId="0" fontId="5" fillId="3" borderId="7" xfId="2" applyNumberFormat="1" applyFont="1" applyFill="1" applyBorder="1" applyAlignment="1">
      <alignment horizontal="center" vertical="center" wrapText="1"/>
    </xf>
  </cellXfs>
  <cellStyles count="4">
    <cellStyle name="Excel Built-in Normal" xfId="1"/>
    <cellStyle name="ハイパーリンク" xfId="3" builtinId="8"/>
    <cellStyle name="標準" xfId="0" builtinId="0"/>
    <cellStyle name="標準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CF305"/>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DD0806"/>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yahoo.jp/o_Z1Uh" TargetMode="External"/><Relationship Id="rId2" Type="http://schemas.openxmlformats.org/officeDocument/2006/relationships/hyperlink" Target="http://yahoo.jp/A_rqFH" TargetMode="External"/><Relationship Id="rId1" Type="http://schemas.openxmlformats.org/officeDocument/2006/relationships/hyperlink" Target="http://yahoo.jp/ama3jt" TargetMode="External"/><Relationship Id="rId5" Type="http://schemas.openxmlformats.org/officeDocument/2006/relationships/printerSettings" Target="../printerSettings/printerSettings1.bin"/><Relationship Id="rId4" Type="http://schemas.openxmlformats.org/officeDocument/2006/relationships/hyperlink" Target="http://yahoo.jp/7KCHvW" TargetMode="External"/></Relationships>
</file>

<file path=xl/worksheets/sheet1.xml><?xml version="1.0" encoding="utf-8"?>
<worksheet xmlns="http://schemas.openxmlformats.org/spreadsheetml/2006/main" xmlns:r="http://schemas.openxmlformats.org/officeDocument/2006/relationships">
  <sheetPr>
    <pageSetUpPr fitToPage="1"/>
  </sheetPr>
  <dimension ref="C2:AB139"/>
  <sheetViews>
    <sheetView tabSelected="1" topLeftCell="C1" workbookViewId="0">
      <selection activeCell="N15" sqref="N15"/>
    </sheetView>
  </sheetViews>
  <sheetFormatPr defaultColWidth="8.875" defaultRowHeight="22.5" customHeight="1"/>
  <cols>
    <col min="1" max="1" width="0" style="5" hidden="1" customWidth="1"/>
    <col min="2" max="2" width="2" style="5" customWidth="1"/>
    <col min="3" max="3" width="4.75" style="5" customWidth="1"/>
    <col min="4" max="4" width="8" style="5" customWidth="1"/>
    <col min="5" max="5" width="11.75" style="5" customWidth="1"/>
    <col min="6" max="6" width="44.25" style="4" customWidth="1"/>
    <col min="7" max="7" width="4.375" style="5" customWidth="1"/>
    <col min="8" max="8" width="19.875" style="5" customWidth="1"/>
    <col min="9" max="9" width="8.625" style="4" customWidth="1"/>
    <col min="10" max="10" width="1.625" style="5" customWidth="1"/>
    <col min="11" max="11" width="6.625" style="5" customWidth="1"/>
    <col min="12" max="12" width="8.625" style="5" customWidth="1"/>
    <col min="13" max="13" width="9.875" style="5" bestFit="1" customWidth="1"/>
    <col min="14" max="14" width="12.5" style="5" customWidth="1"/>
    <col min="15" max="16384" width="8.875" style="5"/>
  </cols>
  <sheetData>
    <row r="2" spans="3:13" ht="22.5" customHeight="1">
      <c r="D2" s="6"/>
      <c r="E2" s="3" t="s">
        <v>65</v>
      </c>
      <c r="F2" s="6"/>
      <c r="G2" s="6"/>
      <c r="H2" s="36" t="s">
        <v>83</v>
      </c>
    </row>
    <row r="3" spans="3:13" ht="22.5" customHeight="1">
      <c r="C3" s="7" t="s">
        <v>0</v>
      </c>
      <c r="D3" s="8" t="s">
        <v>5</v>
      </c>
      <c r="E3" s="9" t="s">
        <v>6</v>
      </c>
      <c r="F3" s="10" t="s">
        <v>7</v>
      </c>
      <c r="G3" s="11" t="s">
        <v>8</v>
      </c>
      <c r="H3" s="8" t="s">
        <v>9</v>
      </c>
      <c r="I3" s="8"/>
    </row>
    <row r="4" spans="3:13" ht="51.75" customHeight="1">
      <c r="C4" s="40">
        <v>1</v>
      </c>
      <c r="D4" s="41">
        <f t="shared" ref="D4:D18" si="0">K4</f>
        <v>0</v>
      </c>
      <c r="E4" s="30">
        <v>0</v>
      </c>
      <c r="F4" s="42" t="s">
        <v>66</v>
      </c>
      <c r="G4" s="35" t="s">
        <v>10</v>
      </c>
      <c r="H4" s="32" t="s">
        <v>10</v>
      </c>
      <c r="I4" s="31"/>
      <c r="J4" s="45"/>
      <c r="K4" s="5">
        <v>0</v>
      </c>
    </row>
    <row r="5" spans="3:13" ht="22.5" customHeight="1">
      <c r="C5" s="12">
        <f>C4+1</f>
        <v>2</v>
      </c>
      <c r="D5" s="22">
        <f t="shared" si="0"/>
        <v>0.19</v>
      </c>
      <c r="E5" s="23">
        <f t="shared" ref="E5:E18" si="1">L5</f>
        <v>0.19</v>
      </c>
      <c r="F5" s="2" t="s">
        <v>84</v>
      </c>
      <c r="G5" s="13"/>
      <c r="H5" s="1" t="s">
        <v>12</v>
      </c>
      <c r="I5" s="2"/>
      <c r="K5" s="5">
        <v>0.19</v>
      </c>
      <c r="L5" s="5">
        <f>L4+K5</f>
        <v>0.19</v>
      </c>
      <c r="M5" s="56" t="s">
        <v>85</v>
      </c>
    </row>
    <row r="6" spans="3:13" ht="22.5" customHeight="1">
      <c r="C6" s="12">
        <f t="shared" ref="C6:C87" si="2">C5+1</f>
        <v>3</v>
      </c>
      <c r="D6" s="22">
        <f t="shared" si="0"/>
        <v>0.64700000000000002</v>
      </c>
      <c r="E6" s="23">
        <f t="shared" si="1"/>
        <v>0.83699999999999997</v>
      </c>
      <c r="F6" s="1" t="s">
        <v>86</v>
      </c>
      <c r="G6" s="13"/>
      <c r="H6" s="1" t="s">
        <v>12</v>
      </c>
      <c r="I6" s="1"/>
      <c r="K6" s="5">
        <v>0.64700000000000002</v>
      </c>
      <c r="L6" s="5">
        <f t="shared" ref="L6:L65" si="3">L5+K6</f>
        <v>0.83699999999999997</v>
      </c>
    </row>
    <row r="7" spans="3:13" ht="22.5" customHeight="1">
      <c r="C7" s="12">
        <f t="shared" si="2"/>
        <v>4</v>
      </c>
      <c r="D7" s="22">
        <f t="shared" si="0"/>
        <v>5.0999999999999997E-2</v>
      </c>
      <c r="E7" s="23">
        <f t="shared" si="1"/>
        <v>0.88800000000000001</v>
      </c>
      <c r="F7" s="1" t="s">
        <v>87</v>
      </c>
      <c r="G7" s="13"/>
      <c r="H7" s="1" t="s">
        <v>12</v>
      </c>
      <c r="I7" s="1"/>
      <c r="K7" s="5">
        <v>5.0999999999999997E-2</v>
      </c>
      <c r="L7" s="5">
        <f t="shared" si="3"/>
        <v>0.88800000000000001</v>
      </c>
    </row>
    <row r="8" spans="3:13" ht="22.5" customHeight="1">
      <c r="C8" s="12">
        <f t="shared" si="2"/>
        <v>5</v>
      </c>
      <c r="D8" s="22">
        <f t="shared" si="0"/>
        <v>0.02</v>
      </c>
      <c r="E8" s="23">
        <f t="shared" si="1"/>
        <v>0.90800000000000003</v>
      </c>
      <c r="F8" s="1" t="s">
        <v>42</v>
      </c>
      <c r="G8" s="13"/>
      <c r="H8" s="1" t="s">
        <v>12</v>
      </c>
      <c r="I8" s="1"/>
      <c r="K8" s="5">
        <v>0.02</v>
      </c>
      <c r="L8" s="5">
        <f t="shared" si="3"/>
        <v>0.90800000000000003</v>
      </c>
    </row>
    <row r="9" spans="3:13" ht="22.5" customHeight="1">
      <c r="C9" s="12">
        <f t="shared" si="2"/>
        <v>6</v>
      </c>
      <c r="D9" s="22">
        <f t="shared" si="0"/>
        <v>0.04</v>
      </c>
      <c r="E9" s="23">
        <f t="shared" si="1"/>
        <v>0.94800000000000006</v>
      </c>
      <c r="F9" s="1" t="s">
        <v>88</v>
      </c>
      <c r="G9" s="1"/>
      <c r="H9" s="1" t="s">
        <v>12</v>
      </c>
      <c r="I9" s="1"/>
      <c r="K9" s="5">
        <v>0.04</v>
      </c>
      <c r="L9" s="5">
        <f t="shared" si="3"/>
        <v>0.94800000000000006</v>
      </c>
    </row>
    <row r="10" spans="3:13" ht="22.5" customHeight="1">
      <c r="C10" s="12">
        <f t="shared" si="2"/>
        <v>7</v>
      </c>
      <c r="D10" s="22">
        <f t="shared" si="0"/>
        <v>0.188</v>
      </c>
      <c r="E10" s="23">
        <f t="shared" si="1"/>
        <v>1.1360000000000001</v>
      </c>
      <c r="F10" s="1" t="s">
        <v>89</v>
      </c>
      <c r="G10" s="1" t="s">
        <v>1</v>
      </c>
      <c r="H10" s="1" t="s">
        <v>13</v>
      </c>
      <c r="I10" s="2"/>
      <c r="K10" s="5">
        <v>0.188</v>
      </c>
      <c r="L10" s="5">
        <f t="shared" si="3"/>
        <v>1.1360000000000001</v>
      </c>
    </row>
    <row r="11" spans="3:13" ht="22.5" customHeight="1">
      <c r="C11" s="12">
        <f t="shared" si="2"/>
        <v>8</v>
      </c>
      <c r="D11" s="22">
        <f t="shared" si="0"/>
        <v>8.6999999999999993</v>
      </c>
      <c r="E11" s="23">
        <f t="shared" si="1"/>
        <v>9.8359999999999985</v>
      </c>
      <c r="F11" s="1" t="s">
        <v>90</v>
      </c>
      <c r="G11" s="1" t="s">
        <v>1</v>
      </c>
      <c r="H11" s="1" t="s">
        <v>13</v>
      </c>
      <c r="I11" s="2"/>
      <c r="K11" s="5">
        <v>8.6999999999999993</v>
      </c>
      <c r="L11" s="5">
        <f t="shared" si="3"/>
        <v>9.8359999999999985</v>
      </c>
    </row>
    <row r="12" spans="3:13" ht="22.5" customHeight="1">
      <c r="C12" s="12">
        <f t="shared" si="2"/>
        <v>9</v>
      </c>
      <c r="D12" s="22">
        <f t="shared" si="0"/>
        <v>0.51100000000000001</v>
      </c>
      <c r="E12" s="23">
        <f t="shared" si="1"/>
        <v>10.346999999999998</v>
      </c>
      <c r="F12" s="1" t="s">
        <v>91</v>
      </c>
      <c r="G12" s="1" t="s">
        <v>1</v>
      </c>
      <c r="H12" s="1" t="s">
        <v>13</v>
      </c>
      <c r="I12" s="2"/>
      <c r="K12" s="5">
        <v>0.51100000000000001</v>
      </c>
      <c r="L12" s="5">
        <f t="shared" si="3"/>
        <v>10.346999999999998</v>
      </c>
    </row>
    <row r="13" spans="3:13" ht="22.5" customHeight="1">
      <c r="C13" s="12">
        <f t="shared" si="2"/>
        <v>10</v>
      </c>
      <c r="D13" s="22">
        <f t="shared" si="0"/>
        <v>0.58699999999999997</v>
      </c>
      <c r="E13" s="23">
        <f t="shared" si="1"/>
        <v>10.933999999999997</v>
      </c>
      <c r="F13" s="1" t="s">
        <v>92</v>
      </c>
      <c r="G13" s="1" t="s">
        <v>1</v>
      </c>
      <c r="H13" s="1" t="s">
        <v>13</v>
      </c>
      <c r="I13" s="2"/>
      <c r="K13" s="5">
        <v>0.58699999999999997</v>
      </c>
      <c r="L13" s="5">
        <f t="shared" si="3"/>
        <v>10.933999999999997</v>
      </c>
    </row>
    <row r="14" spans="3:13" ht="22.5" customHeight="1">
      <c r="C14" s="12">
        <f t="shared" si="2"/>
        <v>11</v>
      </c>
      <c r="D14" s="22">
        <f t="shared" si="0"/>
        <v>2.6</v>
      </c>
      <c r="E14" s="23">
        <f t="shared" si="1"/>
        <v>13.533999999999997</v>
      </c>
      <c r="F14" s="1" t="s">
        <v>93</v>
      </c>
      <c r="G14" s="1" t="s">
        <v>1</v>
      </c>
      <c r="H14" s="1" t="s">
        <v>13</v>
      </c>
      <c r="I14" s="2"/>
      <c r="K14" s="5">
        <v>2.6</v>
      </c>
      <c r="L14" s="5">
        <f t="shared" si="3"/>
        <v>13.533999999999997</v>
      </c>
    </row>
    <row r="15" spans="3:13" ht="22.5" customHeight="1">
      <c r="C15" s="12">
        <f t="shared" si="2"/>
        <v>12</v>
      </c>
      <c r="D15" s="22">
        <f t="shared" si="0"/>
        <v>9.1999999999999993</v>
      </c>
      <c r="E15" s="23">
        <f t="shared" si="1"/>
        <v>22.733999999999995</v>
      </c>
      <c r="F15" s="1" t="s">
        <v>94</v>
      </c>
      <c r="G15" s="1" t="s">
        <v>14</v>
      </c>
      <c r="H15" s="1" t="s">
        <v>15</v>
      </c>
      <c r="I15" s="2"/>
      <c r="K15" s="5">
        <v>9.1999999999999993</v>
      </c>
      <c r="L15" s="5">
        <f t="shared" si="3"/>
        <v>22.733999999999995</v>
      </c>
    </row>
    <row r="16" spans="3:13" ht="22.5" customHeight="1">
      <c r="C16" s="12">
        <f t="shared" si="2"/>
        <v>13</v>
      </c>
      <c r="D16" s="22">
        <f t="shared" si="0"/>
        <v>0.94499999999999995</v>
      </c>
      <c r="E16" s="23">
        <f t="shared" si="1"/>
        <v>23.678999999999995</v>
      </c>
      <c r="F16" s="1" t="s">
        <v>95</v>
      </c>
      <c r="G16" s="1" t="s">
        <v>14</v>
      </c>
      <c r="H16" s="1" t="s">
        <v>16</v>
      </c>
      <c r="I16" s="2"/>
      <c r="K16" s="5">
        <v>0.94499999999999995</v>
      </c>
      <c r="L16" s="5">
        <f t="shared" si="3"/>
        <v>23.678999999999995</v>
      </c>
    </row>
    <row r="17" spans="3:14" ht="22.5" customHeight="1">
      <c r="C17" s="12">
        <f t="shared" si="2"/>
        <v>14</v>
      </c>
      <c r="D17" s="22">
        <f t="shared" si="0"/>
        <v>4.0999999999999996</v>
      </c>
      <c r="E17" s="23">
        <f t="shared" si="1"/>
        <v>27.778999999999996</v>
      </c>
      <c r="F17" s="1" t="s">
        <v>96</v>
      </c>
      <c r="G17" s="1" t="s">
        <v>14</v>
      </c>
      <c r="H17" s="1" t="s">
        <v>17</v>
      </c>
      <c r="I17" s="2"/>
      <c r="K17" s="5">
        <v>4.0999999999999996</v>
      </c>
      <c r="L17" s="5">
        <f t="shared" si="3"/>
        <v>27.778999999999996</v>
      </c>
    </row>
    <row r="18" spans="3:14" ht="45.75" customHeight="1">
      <c r="C18" s="12">
        <f t="shared" si="2"/>
        <v>15</v>
      </c>
      <c r="D18" s="22">
        <f t="shared" si="0"/>
        <v>7.2</v>
      </c>
      <c r="E18" s="23">
        <f t="shared" si="1"/>
        <v>34.978999999999999</v>
      </c>
      <c r="F18" s="54" t="s">
        <v>63</v>
      </c>
      <c r="G18" s="1" t="s">
        <v>14</v>
      </c>
      <c r="H18" s="1" t="s">
        <v>13</v>
      </c>
      <c r="I18" s="2"/>
      <c r="K18" s="5">
        <v>7.2</v>
      </c>
      <c r="L18" s="5">
        <f t="shared" si="3"/>
        <v>34.978999999999999</v>
      </c>
    </row>
    <row r="19" spans="3:14" ht="22.5" customHeight="1">
      <c r="C19" s="12">
        <f t="shared" si="2"/>
        <v>16</v>
      </c>
      <c r="D19" s="22">
        <f t="shared" ref="D19:D20" si="4">K19</f>
        <v>0.1</v>
      </c>
      <c r="E19" s="23">
        <f t="shared" ref="E19:E20" si="5">L19</f>
        <v>35.079000000000001</v>
      </c>
      <c r="F19" s="1" t="s">
        <v>18</v>
      </c>
      <c r="G19" s="1"/>
      <c r="H19" s="1" t="s">
        <v>97</v>
      </c>
      <c r="I19" s="2"/>
      <c r="K19" s="5">
        <v>0.1</v>
      </c>
      <c r="L19" s="5">
        <f t="shared" si="3"/>
        <v>35.079000000000001</v>
      </c>
    </row>
    <row r="20" spans="3:14" ht="22.5" customHeight="1">
      <c r="C20" s="12">
        <f t="shared" si="2"/>
        <v>17</v>
      </c>
      <c r="D20" s="22">
        <f t="shared" si="4"/>
        <v>0.8</v>
      </c>
      <c r="E20" s="23">
        <f t="shared" si="5"/>
        <v>35.878999999999998</v>
      </c>
      <c r="F20" s="1" t="s">
        <v>98</v>
      </c>
      <c r="G20" s="1" t="s">
        <v>14</v>
      </c>
      <c r="H20" s="1" t="s">
        <v>17</v>
      </c>
      <c r="I20" s="2"/>
      <c r="K20" s="5">
        <v>0.8</v>
      </c>
      <c r="L20" s="5">
        <f t="shared" si="3"/>
        <v>35.878999999999998</v>
      </c>
    </row>
    <row r="21" spans="3:14" ht="22.5" customHeight="1">
      <c r="C21" s="12">
        <f t="shared" si="2"/>
        <v>18</v>
      </c>
      <c r="D21" s="22">
        <f>K21</f>
        <v>6.3</v>
      </c>
      <c r="E21" s="23">
        <f>L21</f>
        <v>42.178999999999995</v>
      </c>
      <c r="F21" s="1" t="s">
        <v>99</v>
      </c>
      <c r="G21" s="1" t="s">
        <v>1</v>
      </c>
      <c r="H21" s="1" t="s">
        <v>19</v>
      </c>
      <c r="I21" s="2"/>
      <c r="K21" s="5">
        <v>6.3</v>
      </c>
      <c r="L21" s="5">
        <f t="shared" si="3"/>
        <v>42.178999999999995</v>
      </c>
    </row>
    <row r="22" spans="3:14" ht="22.5" customHeight="1">
      <c r="C22" s="12">
        <f t="shared" si="2"/>
        <v>19</v>
      </c>
      <c r="D22" s="22">
        <f>K22</f>
        <v>0.16600000000000001</v>
      </c>
      <c r="E22" s="23">
        <f>L22</f>
        <v>42.344999999999992</v>
      </c>
      <c r="F22" s="1" t="s">
        <v>100</v>
      </c>
      <c r="G22" s="1"/>
      <c r="H22" s="1" t="s">
        <v>20</v>
      </c>
      <c r="I22" s="1"/>
      <c r="K22" s="5">
        <v>0.16600000000000001</v>
      </c>
      <c r="L22" s="5">
        <f t="shared" si="3"/>
        <v>42.344999999999992</v>
      </c>
    </row>
    <row r="23" spans="3:14" ht="21.75" customHeight="1">
      <c r="C23" s="26">
        <f t="shared" si="2"/>
        <v>20</v>
      </c>
      <c r="D23" s="24">
        <f t="shared" ref="D23" si="6">K23</f>
        <v>4.8</v>
      </c>
      <c r="E23" s="25">
        <f t="shared" ref="E23" si="7">L23</f>
        <v>47.144999999999989</v>
      </c>
      <c r="F23" s="18" t="s">
        <v>43</v>
      </c>
      <c r="G23" s="16" t="s">
        <v>101</v>
      </c>
      <c r="H23" s="17" t="s">
        <v>12</v>
      </c>
      <c r="I23" s="17"/>
      <c r="K23" s="5">
        <v>4.8</v>
      </c>
      <c r="L23" s="5">
        <f t="shared" si="3"/>
        <v>47.144999999999989</v>
      </c>
      <c r="M23" s="46"/>
    </row>
    <row r="24" spans="3:14" ht="60" customHeight="1">
      <c r="C24" s="27">
        <f t="shared" si="2"/>
        <v>21</v>
      </c>
      <c r="D24" s="28">
        <f t="shared" ref="D24:D25" si="8">K24</f>
        <v>0.4</v>
      </c>
      <c r="E24" s="37">
        <f t="shared" ref="E24:E25" si="9">L24</f>
        <v>47.544999999999987</v>
      </c>
      <c r="F24" s="34" t="s">
        <v>78</v>
      </c>
      <c r="G24" s="39"/>
      <c r="H24" s="53"/>
      <c r="I24" s="53"/>
      <c r="K24" s="5">
        <v>0.4</v>
      </c>
      <c r="L24" s="5">
        <f t="shared" si="3"/>
        <v>47.544999999999987</v>
      </c>
      <c r="M24" s="46">
        <f>E24-E4</f>
        <v>47.544999999999987</v>
      </c>
      <c r="N24" s="5" t="str">
        <f>K127</f>
        <v xml:space="preserve">       1      48km         04/11 07:25               04/11 09:24        </v>
      </c>
    </row>
    <row r="25" spans="3:14" ht="22.5" customHeight="1">
      <c r="C25" s="26">
        <f t="shared" si="2"/>
        <v>22</v>
      </c>
      <c r="D25" s="24">
        <f t="shared" si="8"/>
        <v>1.2</v>
      </c>
      <c r="E25" s="25">
        <f t="shared" si="9"/>
        <v>48.74499999999999</v>
      </c>
      <c r="F25" s="15" t="s">
        <v>21</v>
      </c>
      <c r="G25" s="1"/>
      <c r="H25" s="1" t="s">
        <v>22</v>
      </c>
      <c r="I25" s="16"/>
      <c r="K25" s="5">
        <v>1.2</v>
      </c>
      <c r="L25" s="5">
        <f t="shared" si="3"/>
        <v>48.74499999999999</v>
      </c>
      <c r="M25" s="5" t="s">
        <v>71</v>
      </c>
    </row>
    <row r="26" spans="3:14" ht="22.5" customHeight="1">
      <c r="C26" s="12">
        <f t="shared" si="2"/>
        <v>23</v>
      </c>
      <c r="D26" s="22">
        <f t="shared" ref="D26:E31" si="10">K26</f>
        <v>1.1000000000000001</v>
      </c>
      <c r="E26" s="23">
        <f t="shared" si="10"/>
        <v>49.844999999999992</v>
      </c>
      <c r="F26" s="1" t="s">
        <v>102</v>
      </c>
      <c r="G26" s="1" t="s">
        <v>14</v>
      </c>
      <c r="H26" s="1" t="s">
        <v>23</v>
      </c>
      <c r="I26" s="16"/>
      <c r="K26" s="5">
        <v>1.1000000000000001</v>
      </c>
      <c r="L26" s="5">
        <f t="shared" si="3"/>
        <v>49.844999999999992</v>
      </c>
    </row>
    <row r="27" spans="3:14" ht="22.5" customHeight="1">
      <c r="C27" s="12">
        <f t="shared" si="2"/>
        <v>24</v>
      </c>
      <c r="D27" s="22">
        <f t="shared" si="10"/>
        <v>0.2</v>
      </c>
      <c r="E27" s="23">
        <f t="shared" si="10"/>
        <v>50.044999999999995</v>
      </c>
      <c r="F27" s="1" t="s">
        <v>38</v>
      </c>
      <c r="G27" s="1" t="s">
        <v>14</v>
      </c>
      <c r="H27" s="1" t="s">
        <v>4</v>
      </c>
      <c r="I27" s="16"/>
      <c r="K27" s="5">
        <v>0.2</v>
      </c>
      <c r="L27" s="5">
        <f t="shared" si="3"/>
        <v>50.044999999999995</v>
      </c>
    </row>
    <row r="28" spans="3:14" ht="22.5" customHeight="1">
      <c r="C28" s="12">
        <f t="shared" si="2"/>
        <v>25</v>
      </c>
      <c r="D28" s="22">
        <f t="shared" si="10"/>
        <v>0.5</v>
      </c>
      <c r="E28" s="23">
        <f t="shared" si="10"/>
        <v>50.544999999999995</v>
      </c>
      <c r="F28" s="1" t="s">
        <v>173</v>
      </c>
      <c r="G28" s="1"/>
      <c r="H28" s="1" t="s">
        <v>24</v>
      </c>
      <c r="I28" s="16"/>
      <c r="K28" s="5">
        <v>0.5</v>
      </c>
      <c r="L28" s="5">
        <f t="shared" si="3"/>
        <v>50.544999999999995</v>
      </c>
    </row>
    <row r="29" spans="3:14" ht="22.5" customHeight="1">
      <c r="C29" s="12">
        <f t="shared" si="2"/>
        <v>26</v>
      </c>
      <c r="D29" s="22">
        <f t="shared" si="10"/>
        <v>0.5</v>
      </c>
      <c r="E29" s="23">
        <f t="shared" si="10"/>
        <v>51.044999999999995</v>
      </c>
      <c r="F29" s="1" t="s">
        <v>25</v>
      </c>
      <c r="G29" s="1"/>
      <c r="H29" s="1" t="s">
        <v>26</v>
      </c>
      <c r="I29" s="16"/>
      <c r="K29" s="5">
        <v>0.5</v>
      </c>
      <c r="L29" s="5">
        <f t="shared" si="3"/>
        <v>51.044999999999995</v>
      </c>
    </row>
    <row r="30" spans="3:14" ht="22.5" customHeight="1">
      <c r="C30" s="12">
        <f t="shared" si="2"/>
        <v>27</v>
      </c>
      <c r="D30" s="22">
        <f t="shared" si="10"/>
        <v>6.6</v>
      </c>
      <c r="E30" s="23">
        <f t="shared" si="10"/>
        <v>57.644999999999996</v>
      </c>
      <c r="F30" s="1" t="s">
        <v>103</v>
      </c>
      <c r="G30" s="1" t="s">
        <v>1</v>
      </c>
      <c r="H30" s="1" t="s">
        <v>27</v>
      </c>
      <c r="I30" s="16"/>
      <c r="K30" s="5">
        <v>6.6</v>
      </c>
      <c r="L30" s="5">
        <f t="shared" si="3"/>
        <v>57.644999999999996</v>
      </c>
    </row>
    <row r="31" spans="3:14" ht="22.5" customHeight="1">
      <c r="C31" s="12">
        <f t="shared" si="2"/>
        <v>28</v>
      </c>
      <c r="D31" s="22">
        <f t="shared" si="10"/>
        <v>12.1</v>
      </c>
      <c r="E31" s="23">
        <f t="shared" si="10"/>
        <v>69.74499999999999</v>
      </c>
      <c r="F31" s="1" t="s">
        <v>3</v>
      </c>
      <c r="G31" s="1" t="s">
        <v>1</v>
      </c>
      <c r="H31" s="1" t="s">
        <v>4</v>
      </c>
      <c r="I31" s="16"/>
      <c r="K31" s="5">
        <v>12.1</v>
      </c>
      <c r="L31" s="5">
        <f t="shared" si="3"/>
        <v>69.74499999999999</v>
      </c>
    </row>
    <row r="32" spans="3:14" ht="22.5" customHeight="1">
      <c r="C32" s="12">
        <f t="shared" si="2"/>
        <v>29</v>
      </c>
      <c r="D32" s="22">
        <f t="shared" ref="D32:D96" si="11">E32-E31</f>
        <v>9.9999999999994316E-2</v>
      </c>
      <c r="E32" s="23">
        <f t="shared" ref="E32:E50" si="12">L32</f>
        <v>69.844999999999985</v>
      </c>
      <c r="F32" s="1" t="s">
        <v>104</v>
      </c>
      <c r="G32" s="1"/>
      <c r="H32" s="1" t="s">
        <v>2</v>
      </c>
      <c r="I32" s="1"/>
      <c r="K32" s="5">
        <v>0.1</v>
      </c>
      <c r="L32" s="5">
        <f t="shared" si="3"/>
        <v>69.844999999999985</v>
      </c>
    </row>
    <row r="33" spans="3:28" ht="22.5" customHeight="1">
      <c r="C33" s="12">
        <f t="shared" si="2"/>
        <v>30</v>
      </c>
      <c r="D33" s="22">
        <f t="shared" si="11"/>
        <v>1.7000000000000028</v>
      </c>
      <c r="E33" s="23">
        <f t="shared" si="12"/>
        <v>71.544999999999987</v>
      </c>
      <c r="F33" s="1" t="s">
        <v>105</v>
      </c>
      <c r="G33" s="1" t="s">
        <v>1</v>
      </c>
      <c r="H33" s="1" t="s">
        <v>28</v>
      </c>
      <c r="I33" s="16"/>
      <c r="J33" s="47"/>
      <c r="K33" s="47">
        <v>1.7</v>
      </c>
      <c r="L33" s="5">
        <f t="shared" si="3"/>
        <v>71.544999999999987</v>
      </c>
      <c r="M33" s="47"/>
    </row>
    <row r="34" spans="3:28" ht="22.5" customHeight="1">
      <c r="C34" s="12">
        <f t="shared" si="2"/>
        <v>31</v>
      </c>
      <c r="D34" s="22">
        <f t="shared" si="11"/>
        <v>9.2000000000000028</v>
      </c>
      <c r="E34" s="23">
        <f t="shared" si="12"/>
        <v>80.74499999999999</v>
      </c>
      <c r="F34" s="16" t="s">
        <v>106</v>
      </c>
      <c r="G34" s="16"/>
      <c r="H34" s="16" t="s">
        <v>28</v>
      </c>
      <c r="I34" s="16"/>
      <c r="J34" s="47"/>
      <c r="K34" s="47">
        <v>9.1999999999999993</v>
      </c>
      <c r="L34" s="5">
        <f t="shared" si="3"/>
        <v>80.74499999999999</v>
      </c>
      <c r="M34" s="47"/>
    </row>
    <row r="35" spans="3:28" ht="22.5" customHeight="1">
      <c r="C35" s="12">
        <f t="shared" si="2"/>
        <v>32</v>
      </c>
      <c r="D35" s="22">
        <f t="shared" si="11"/>
        <v>10</v>
      </c>
      <c r="E35" s="23">
        <f t="shared" si="12"/>
        <v>90.74499999999999</v>
      </c>
      <c r="F35" s="1" t="s">
        <v>44</v>
      </c>
      <c r="G35" s="1" t="s">
        <v>1</v>
      </c>
      <c r="H35" s="16" t="s">
        <v>45</v>
      </c>
      <c r="I35" s="43"/>
      <c r="J35" s="47"/>
      <c r="K35" s="47">
        <v>10</v>
      </c>
      <c r="L35" s="5">
        <f t="shared" si="3"/>
        <v>90.74499999999999</v>
      </c>
      <c r="M35" s="47"/>
      <c r="N35" s="47"/>
      <c r="O35" s="47"/>
      <c r="P35" s="47"/>
      <c r="Q35" s="47"/>
      <c r="R35" s="47"/>
      <c r="S35" s="47"/>
      <c r="T35" s="47"/>
      <c r="U35" s="47"/>
      <c r="V35" s="47"/>
      <c r="W35" s="47"/>
      <c r="X35" s="47"/>
      <c r="Y35" s="47"/>
      <c r="Z35" s="47"/>
      <c r="AA35" s="47"/>
      <c r="AB35" s="47"/>
    </row>
    <row r="36" spans="3:28" ht="22.5" customHeight="1">
      <c r="C36" s="12">
        <f t="shared" si="2"/>
        <v>33</v>
      </c>
      <c r="D36" s="22">
        <f>E36-E35</f>
        <v>0.59999999999999432</v>
      </c>
      <c r="E36" s="23">
        <f>L36</f>
        <v>91.344999999999985</v>
      </c>
      <c r="F36" s="1" t="s">
        <v>107</v>
      </c>
      <c r="G36" s="16"/>
      <c r="H36" s="16" t="s">
        <v>4</v>
      </c>
      <c r="I36" s="43"/>
      <c r="J36" s="47"/>
      <c r="K36" s="47">
        <v>0.6</v>
      </c>
      <c r="L36" s="5">
        <f t="shared" si="3"/>
        <v>91.344999999999985</v>
      </c>
      <c r="M36" s="47"/>
      <c r="N36" s="47"/>
      <c r="O36" s="47"/>
      <c r="P36" s="47"/>
      <c r="Q36" s="47"/>
      <c r="R36" s="47"/>
      <c r="S36" s="47"/>
      <c r="T36" s="47"/>
      <c r="U36" s="47"/>
      <c r="V36" s="47"/>
      <c r="W36" s="47"/>
      <c r="X36" s="47"/>
      <c r="Y36" s="47"/>
      <c r="Z36" s="47"/>
      <c r="AA36" s="47"/>
      <c r="AB36" s="47"/>
    </row>
    <row r="37" spans="3:28" ht="22.5" customHeight="1">
      <c r="C37" s="12">
        <f t="shared" si="2"/>
        <v>34</v>
      </c>
      <c r="D37" s="22">
        <f>E37-E36</f>
        <v>0.65999999999999659</v>
      </c>
      <c r="E37" s="23">
        <f>L37</f>
        <v>92.004999999999981</v>
      </c>
      <c r="F37" s="18" t="s">
        <v>108</v>
      </c>
      <c r="G37" s="16"/>
      <c r="H37" s="16" t="s">
        <v>4</v>
      </c>
      <c r="I37" s="43"/>
      <c r="J37" s="47"/>
      <c r="K37" s="47">
        <v>0.66</v>
      </c>
      <c r="L37" s="5">
        <f t="shared" si="3"/>
        <v>92.004999999999981</v>
      </c>
      <c r="M37" s="47"/>
      <c r="N37" s="47"/>
      <c r="O37" s="47"/>
      <c r="P37" s="47"/>
      <c r="Q37" s="47"/>
      <c r="R37" s="47"/>
      <c r="S37" s="47"/>
      <c r="T37" s="47"/>
      <c r="U37" s="47"/>
      <c r="V37" s="47"/>
      <c r="W37" s="47"/>
      <c r="X37" s="47"/>
      <c r="Y37" s="47"/>
      <c r="Z37" s="47"/>
      <c r="AA37" s="47"/>
      <c r="AB37" s="47"/>
    </row>
    <row r="38" spans="3:28" ht="22.5" customHeight="1">
      <c r="C38" s="26">
        <f t="shared" si="2"/>
        <v>35</v>
      </c>
      <c r="D38" s="22">
        <f>E38-E37</f>
        <v>0.15000000000000568</v>
      </c>
      <c r="E38" s="23">
        <f>L38</f>
        <v>92.154999999999987</v>
      </c>
      <c r="F38" s="1" t="s">
        <v>109</v>
      </c>
      <c r="G38" s="16"/>
      <c r="H38" s="16" t="s">
        <v>4</v>
      </c>
      <c r="I38" s="43"/>
      <c r="J38" s="47"/>
      <c r="K38" s="47">
        <v>0.15</v>
      </c>
      <c r="L38" s="5">
        <f t="shared" si="3"/>
        <v>92.154999999999987</v>
      </c>
      <c r="M38" s="47"/>
      <c r="N38" s="47"/>
      <c r="O38" s="47"/>
      <c r="P38" s="47"/>
      <c r="Q38" s="47"/>
      <c r="R38" s="47"/>
      <c r="S38" s="47"/>
      <c r="T38" s="47"/>
      <c r="U38" s="47"/>
      <c r="V38" s="47"/>
      <c r="W38" s="47"/>
      <c r="X38" s="47"/>
      <c r="Y38" s="47"/>
      <c r="Z38" s="47"/>
      <c r="AA38" s="47"/>
      <c r="AB38" s="47"/>
    </row>
    <row r="39" spans="3:28" ht="22.5" customHeight="1">
      <c r="C39" s="12">
        <f t="shared" si="2"/>
        <v>36</v>
      </c>
      <c r="D39" s="22">
        <f>E39-E38</f>
        <v>1.4000000000000057</v>
      </c>
      <c r="E39" s="23">
        <f>L39</f>
        <v>93.554999999999993</v>
      </c>
      <c r="F39" s="1" t="s">
        <v>46</v>
      </c>
      <c r="G39" s="16"/>
      <c r="H39" s="16" t="s">
        <v>4</v>
      </c>
      <c r="I39" s="16"/>
      <c r="J39" s="47"/>
      <c r="K39" s="47">
        <v>1.4</v>
      </c>
      <c r="L39" s="5">
        <f t="shared" si="3"/>
        <v>93.554999999999993</v>
      </c>
      <c r="M39" s="47"/>
      <c r="N39" s="47"/>
      <c r="O39" s="47"/>
      <c r="P39" s="47"/>
      <c r="Q39" s="47"/>
      <c r="R39" s="47"/>
      <c r="S39" s="47"/>
      <c r="T39" s="47"/>
      <c r="U39" s="47"/>
      <c r="V39" s="47"/>
      <c r="W39" s="47"/>
      <c r="X39" s="47"/>
      <c r="Y39" s="47"/>
      <c r="Z39" s="47"/>
      <c r="AA39" s="47"/>
      <c r="AB39" s="47"/>
    </row>
    <row r="40" spans="3:28" ht="22.5" customHeight="1">
      <c r="C40" s="12">
        <f t="shared" si="2"/>
        <v>37</v>
      </c>
      <c r="D40" s="22">
        <f>E40-E39</f>
        <v>3.2999999999999972</v>
      </c>
      <c r="E40" s="23">
        <f>L40</f>
        <v>96.85499999999999</v>
      </c>
      <c r="F40" s="1" t="s">
        <v>47</v>
      </c>
      <c r="G40" s="16"/>
      <c r="H40" s="16" t="s">
        <v>48</v>
      </c>
      <c r="I40" s="16"/>
      <c r="J40" s="47"/>
      <c r="K40" s="47">
        <v>3.3</v>
      </c>
      <c r="L40" s="5">
        <f t="shared" si="3"/>
        <v>96.85499999999999</v>
      </c>
      <c r="M40" s="47"/>
    </row>
    <row r="41" spans="3:28" ht="22.5" customHeight="1">
      <c r="C41" s="12">
        <f t="shared" si="2"/>
        <v>38</v>
      </c>
      <c r="D41" s="22">
        <f t="shared" si="11"/>
        <v>2.4000000000000057</v>
      </c>
      <c r="E41" s="23">
        <f t="shared" si="12"/>
        <v>99.254999999999995</v>
      </c>
      <c r="F41" s="16" t="s">
        <v>49</v>
      </c>
      <c r="G41" s="13"/>
      <c r="H41" s="16" t="s">
        <v>50</v>
      </c>
      <c r="I41" s="16">
        <v>620</v>
      </c>
      <c r="J41" s="47"/>
      <c r="K41" s="47">
        <v>2.4</v>
      </c>
      <c r="L41" s="5">
        <f t="shared" si="3"/>
        <v>99.254999999999995</v>
      </c>
      <c r="M41" s="47"/>
    </row>
    <row r="42" spans="3:28" ht="46.5" customHeight="1">
      <c r="C42" s="27">
        <f>C41+1</f>
        <v>39</v>
      </c>
      <c r="D42" s="28">
        <f>E42-E41</f>
        <v>0.90000000000000568</v>
      </c>
      <c r="E42" s="37">
        <f t="shared" ref="E42:E44" si="13">L42</f>
        <v>100.155</v>
      </c>
      <c r="F42" s="34" t="s">
        <v>110</v>
      </c>
      <c r="G42" s="38"/>
      <c r="H42" s="39" t="s">
        <v>50</v>
      </c>
      <c r="I42" s="39">
        <v>660</v>
      </c>
      <c r="J42" s="47"/>
      <c r="K42" s="47">
        <v>0.9</v>
      </c>
      <c r="L42" s="5">
        <f t="shared" si="3"/>
        <v>100.155</v>
      </c>
      <c r="M42" s="46">
        <f>E42-E24</f>
        <v>52.610000000000014</v>
      </c>
    </row>
    <row r="43" spans="3:28" s="47" customFormat="1" ht="22.5" customHeight="1">
      <c r="C43" s="12">
        <f t="shared" si="2"/>
        <v>40</v>
      </c>
      <c r="D43" s="22">
        <f t="shared" ref="D43:D44" si="14">E43-E42</f>
        <v>0.90000000000000568</v>
      </c>
      <c r="E43" s="23">
        <f t="shared" si="13"/>
        <v>101.05500000000001</v>
      </c>
      <c r="F43" s="16" t="s">
        <v>51</v>
      </c>
      <c r="G43" s="13"/>
      <c r="H43" s="16" t="s">
        <v>48</v>
      </c>
      <c r="I43" s="17">
        <v>620</v>
      </c>
      <c r="K43" s="47">
        <v>0.9</v>
      </c>
      <c r="L43" s="5">
        <f t="shared" si="3"/>
        <v>101.05500000000001</v>
      </c>
      <c r="M43" s="46"/>
    </row>
    <row r="44" spans="3:28" ht="22.5" customHeight="1">
      <c r="C44" s="12">
        <f t="shared" si="2"/>
        <v>41</v>
      </c>
      <c r="D44" s="22">
        <f t="shared" si="14"/>
        <v>9.7999999999999972</v>
      </c>
      <c r="E44" s="23">
        <f t="shared" si="13"/>
        <v>110.855</v>
      </c>
      <c r="F44" s="1" t="s">
        <v>52</v>
      </c>
      <c r="G44" s="1" t="s">
        <v>1</v>
      </c>
      <c r="H44" s="16" t="s">
        <v>48</v>
      </c>
      <c r="I44" s="1"/>
      <c r="K44" s="5">
        <v>9.8000000000000007</v>
      </c>
      <c r="L44" s="5">
        <f t="shared" si="3"/>
        <v>110.855</v>
      </c>
      <c r="N44" s="47"/>
      <c r="O44" s="47"/>
      <c r="P44" s="47"/>
      <c r="Q44" s="47"/>
      <c r="R44" s="47"/>
      <c r="S44" s="47"/>
      <c r="T44" s="47"/>
      <c r="U44" s="47"/>
      <c r="V44" s="47"/>
      <c r="W44" s="47"/>
      <c r="X44" s="47"/>
      <c r="Y44" s="47"/>
      <c r="Z44" s="47"/>
      <c r="AA44" s="47"/>
      <c r="AB44" s="47"/>
    </row>
    <row r="45" spans="3:28" ht="22.5" customHeight="1">
      <c r="C45" s="12">
        <f t="shared" si="2"/>
        <v>42</v>
      </c>
      <c r="D45" s="22">
        <f t="shared" ref="D45" si="15">E45-E44</f>
        <v>2.0999999999999943</v>
      </c>
      <c r="E45" s="23">
        <f t="shared" si="12"/>
        <v>112.955</v>
      </c>
      <c r="F45" s="1" t="s">
        <v>111</v>
      </c>
      <c r="G45" s="1" t="s">
        <v>1</v>
      </c>
      <c r="H45" s="16" t="s">
        <v>112</v>
      </c>
      <c r="I45" s="2"/>
      <c r="K45" s="5">
        <v>2.1</v>
      </c>
      <c r="L45" s="5">
        <f t="shared" si="3"/>
        <v>112.955</v>
      </c>
      <c r="N45" s="47"/>
      <c r="O45" s="47"/>
      <c r="P45" s="47"/>
      <c r="Q45" s="47"/>
      <c r="R45" s="47"/>
      <c r="S45" s="47"/>
      <c r="T45" s="47"/>
      <c r="U45" s="47"/>
      <c r="V45" s="47"/>
      <c r="W45" s="47"/>
      <c r="X45" s="47"/>
      <c r="Y45" s="47"/>
      <c r="Z45" s="47"/>
      <c r="AA45" s="47"/>
      <c r="AB45" s="47"/>
    </row>
    <row r="46" spans="3:28" ht="61.5" customHeight="1">
      <c r="C46" s="27">
        <f t="shared" si="2"/>
        <v>43</v>
      </c>
      <c r="D46" s="28">
        <f t="shared" ref="D46" si="16">E46-E45</f>
        <v>1.5999999999999943</v>
      </c>
      <c r="E46" s="37">
        <f t="shared" si="12"/>
        <v>114.55499999999999</v>
      </c>
      <c r="F46" s="34" t="s">
        <v>79</v>
      </c>
      <c r="G46" s="48"/>
      <c r="H46" s="57" t="s">
        <v>112</v>
      </c>
      <c r="I46" s="53"/>
      <c r="K46" s="52">
        <v>1.6</v>
      </c>
      <c r="L46" s="5">
        <f t="shared" ref="L46" si="17">L45+K46</f>
        <v>114.55499999999999</v>
      </c>
      <c r="M46" s="46">
        <f>E46-E42</f>
        <v>14.399999999999991</v>
      </c>
      <c r="N46" s="5" t="str">
        <f>K129</f>
        <v xml:space="preserve">       2     115km         04/11 09:23               04/11 13:40        </v>
      </c>
      <c r="O46" s="47"/>
      <c r="P46" s="47"/>
      <c r="Q46" s="47"/>
      <c r="R46" s="47"/>
      <c r="S46" s="47"/>
      <c r="T46" s="47"/>
      <c r="U46" s="47"/>
      <c r="V46" s="47"/>
      <c r="W46" s="47"/>
      <c r="X46" s="47"/>
      <c r="Y46" s="47"/>
      <c r="Z46" s="47"/>
      <c r="AA46" s="47"/>
      <c r="AB46" s="47"/>
    </row>
    <row r="47" spans="3:28" ht="22.5" customHeight="1">
      <c r="C47" s="12">
        <f t="shared" si="2"/>
        <v>44</v>
      </c>
      <c r="D47" s="22">
        <f t="shared" si="11"/>
        <v>3.5</v>
      </c>
      <c r="E47" s="23">
        <f t="shared" si="12"/>
        <v>118.05499999999999</v>
      </c>
      <c r="F47" s="18" t="s">
        <v>113</v>
      </c>
      <c r="G47" s="1"/>
      <c r="H47" s="1" t="s">
        <v>114</v>
      </c>
      <c r="I47" s="1"/>
      <c r="K47" s="5">
        <v>3.5</v>
      </c>
      <c r="L47" s="5">
        <f t="shared" si="3"/>
        <v>118.05499999999999</v>
      </c>
      <c r="M47" s="56" t="s">
        <v>115</v>
      </c>
      <c r="N47" s="47"/>
      <c r="O47" s="47"/>
      <c r="P47" s="47"/>
      <c r="Q47" s="47"/>
      <c r="R47" s="47"/>
      <c r="S47" s="47"/>
      <c r="T47" s="47"/>
      <c r="U47" s="47"/>
      <c r="V47" s="47"/>
      <c r="W47" s="47"/>
      <c r="X47" s="47"/>
      <c r="Y47" s="47"/>
      <c r="Z47" s="47"/>
      <c r="AA47" s="47"/>
      <c r="AB47" s="47"/>
    </row>
    <row r="48" spans="3:28" ht="22.5" customHeight="1">
      <c r="C48" s="12">
        <f t="shared" si="2"/>
        <v>45</v>
      </c>
      <c r="D48" s="22">
        <f t="shared" ref="D48" si="18">E48-E47</f>
        <v>4.0999999999999943</v>
      </c>
      <c r="E48" s="23">
        <f t="shared" si="12"/>
        <v>122.15499999999999</v>
      </c>
      <c r="F48" s="16" t="s">
        <v>67</v>
      </c>
      <c r="G48" s="2"/>
      <c r="H48" s="2" t="s">
        <v>4</v>
      </c>
      <c r="I48" s="44"/>
      <c r="K48" s="5">
        <v>4.0999999999999996</v>
      </c>
      <c r="L48" s="5">
        <f t="shared" si="3"/>
        <v>122.15499999999999</v>
      </c>
      <c r="N48" s="47"/>
      <c r="O48" s="47"/>
      <c r="P48" s="47"/>
      <c r="Q48" s="47"/>
      <c r="R48" s="47"/>
      <c r="S48" s="47"/>
      <c r="T48" s="47"/>
      <c r="U48" s="47"/>
      <c r="V48" s="47"/>
      <c r="W48" s="47"/>
      <c r="X48" s="47"/>
      <c r="Y48" s="47"/>
      <c r="Z48" s="47"/>
      <c r="AA48" s="47"/>
      <c r="AB48" s="47"/>
    </row>
    <row r="49" spans="3:28" ht="22.5" customHeight="1">
      <c r="C49" s="12">
        <f t="shared" si="2"/>
        <v>46</v>
      </c>
      <c r="D49" s="22">
        <f t="shared" si="11"/>
        <v>1.2999999999999972</v>
      </c>
      <c r="E49" s="23">
        <f t="shared" si="12"/>
        <v>123.45499999999998</v>
      </c>
      <c r="F49" s="16" t="s">
        <v>116</v>
      </c>
      <c r="G49" s="2"/>
      <c r="H49" s="2" t="s">
        <v>4</v>
      </c>
      <c r="I49" s="44"/>
      <c r="K49" s="5">
        <v>1.3</v>
      </c>
      <c r="L49" s="5">
        <f t="shared" si="3"/>
        <v>123.45499999999998</v>
      </c>
      <c r="N49" s="47"/>
      <c r="O49" s="47"/>
      <c r="P49" s="47"/>
      <c r="Q49" s="47"/>
      <c r="R49" s="47"/>
      <c r="S49" s="47"/>
      <c r="T49" s="47"/>
      <c r="U49" s="47"/>
      <c r="V49" s="47"/>
      <c r="W49" s="47"/>
      <c r="X49" s="47"/>
      <c r="Y49" s="47"/>
      <c r="Z49" s="47"/>
      <c r="AA49" s="47"/>
      <c r="AB49" s="47"/>
    </row>
    <row r="50" spans="3:28" ht="22.5" customHeight="1">
      <c r="C50" s="12">
        <f t="shared" si="2"/>
        <v>47</v>
      </c>
      <c r="D50" s="22">
        <f t="shared" si="11"/>
        <v>0.12300000000000466</v>
      </c>
      <c r="E50" s="23">
        <f t="shared" si="12"/>
        <v>123.57799999999999</v>
      </c>
      <c r="F50" s="2" t="s">
        <v>109</v>
      </c>
      <c r="G50" s="2"/>
      <c r="H50" s="2" t="s">
        <v>4</v>
      </c>
      <c r="I50" s="2"/>
      <c r="K50" s="5">
        <v>0.123</v>
      </c>
      <c r="L50" s="5">
        <f t="shared" si="3"/>
        <v>123.57799999999999</v>
      </c>
    </row>
    <row r="51" spans="3:28" ht="22.5" customHeight="1">
      <c r="C51" s="12">
        <f t="shared" si="2"/>
        <v>48</v>
      </c>
      <c r="D51" s="22">
        <f t="shared" ref="D51:D53" si="19">E51-E50</f>
        <v>1.0999999999999943</v>
      </c>
      <c r="E51" s="23">
        <f t="shared" ref="E51:E53" si="20">L51</f>
        <v>124.67799999999998</v>
      </c>
      <c r="F51" s="2" t="s">
        <v>117</v>
      </c>
      <c r="G51" s="2"/>
      <c r="H51" s="2" t="s">
        <v>118</v>
      </c>
      <c r="I51" s="2"/>
      <c r="K51" s="5">
        <v>1.1000000000000001</v>
      </c>
      <c r="L51" s="5">
        <f t="shared" si="3"/>
        <v>124.67799999999998</v>
      </c>
    </row>
    <row r="52" spans="3:28" ht="22.5" customHeight="1">
      <c r="C52" s="12">
        <f t="shared" si="2"/>
        <v>49</v>
      </c>
      <c r="D52" s="22">
        <f t="shared" si="19"/>
        <v>2.9000000000000057</v>
      </c>
      <c r="E52" s="23">
        <f t="shared" si="20"/>
        <v>127.57799999999999</v>
      </c>
      <c r="F52" s="2" t="s">
        <v>109</v>
      </c>
      <c r="G52" s="2"/>
      <c r="H52" s="2" t="s">
        <v>119</v>
      </c>
      <c r="I52" s="2"/>
      <c r="K52" s="5">
        <v>2.9</v>
      </c>
      <c r="L52" s="5">
        <f t="shared" si="3"/>
        <v>127.57799999999999</v>
      </c>
    </row>
    <row r="53" spans="3:28" ht="22.5" customHeight="1">
      <c r="C53" s="12">
        <f t="shared" si="2"/>
        <v>50</v>
      </c>
      <c r="D53" s="22">
        <f t="shared" si="19"/>
        <v>2.4999999999999858</v>
      </c>
      <c r="E53" s="23">
        <f t="shared" si="20"/>
        <v>130.07799999999997</v>
      </c>
      <c r="F53" s="1" t="s">
        <v>120</v>
      </c>
      <c r="G53" s="2"/>
      <c r="H53" s="2" t="s">
        <v>4</v>
      </c>
      <c r="I53" s="2"/>
      <c r="K53" s="5">
        <v>2.5</v>
      </c>
      <c r="L53" s="5">
        <f t="shared" si="3"/>
        <v>130.07799999999997</v>
      </c>
    </row>
    <row r="54" spans="3:28" ht="22.5" customHeight="1">
      <c r="C54" s="12">
        <f t="shared" si="2"/>
        <v>51</v>
      </c>
      <c r="D54" s="22">
        <f t="shared" ref="D54" si="21">E54-E53</f>
        <v>0.36000000000001364</v>
      </c>
      <c r="E54" s="23">
        <f t="shared" ref="E54" si="22">L54</f>
        <v>130.43799999999999</v>
      </c>
      <c r="F54" s="2" t="s">
        <v>121</v>
      </c>
      <c r="G54" s="1" t="s">
        <v>1</v>
      </c>
      <c r="H54" s="2" t="s">
        <v>122</v>
      </c>
      <c r="I54" s="2"/>
      <c r="K54" s="5">
        <v>0.36</v>
      </c>
      <c r="L54" s="5">
        <f t="shared" si="3"/>
        <v>130.43799999999999</v>
      </c>
    </row>
    <row r="55" spans="3:28" ht="22.5" customHeight="1">
      <c r="C55" s="12">
        <f t="shared" si="2"/>
        <v>52</v>
      </c>
      <c r="D55" s="22">
        <f t="shared" ref="D55:D65" si="23">E55-E54</f>
        <v>0.48599999999999</v>
      </c>
      <c r="E55" s="23">
        <f t="shared" ref="E55:E64" si="24">L55</f>
        <v>130.92399999999998</v>
      </c>
      <c r="F55" s="1" t="s">
        <v>123</v>
      </c>
      <c r="G55" s="1" t="s">
        <v>1</v>
      </c>
      <c r="H55" s="2" t="s">
        <v>124</v>
      </c>
      <c r="I55" s="2"/>
      <c r="K55" s="5">
        <v>0.48599999999999999</v>
      </c>
      <c r="L55" s="5">
        <f t="shared" si="3"/>
        <v>130.92399999999998</v>
      </c>
    </row>
    <row r="56" spans="3:28" ht="22.5" customHeight="1">
      <c r="C56" s="12">
        <f t="shared" si="2"/>
        <v>53</v>
      </c>
      <c r="D56" s="22">
        <f t="shared" ref="D56:D61" si="25">E56-E55</f>
        <v>5.0999999999999943</v>
      </c>
      <c r="E56" s="23">
        <f t="shared" ref="E56:E60" si="26">L56</f>
        <v>136.02399999999997</v>
      </c>
      <c r="F56" s="1" t="s">
        <v>125</v>
      </c>
      <c r="G56" s="55"/>
      <c r="H56" s="2" t="s">
        <v>4</v>
      </c>
      <c r="I56" s="2"/>
      <c r="K56" s="5">
        <v>5.0999999999999996</v>
      </c>
      <c r="L56" s="5">
        <f t="shared" si="3"/>
        <v>136.02399999999997</v>
      </c>
    </row>
    <row r="57" spans="3:28" ht="22.5" customHeight="1">
      <c r="C57" s="12">
        <f t="shared" si="2"/>
        <v>54</v>
      </c>
      <c r="D57" s="22">
        <f t="shared" si="25"/>
        <v>0.27699999999998681</v>
      </c>
      <c r="E57" s="23">
        <f t="shared" si="26"/>
        <v>136.30099999999996</v>
      </c>
      <c r="F57" s="2" t="s">
        <v>107</v>
      </c>
      <c r="G57" s="1" t="s">
        <v>1</v>
      </c>
      <c r="H57" s="2" t="s">
        <v>126</v>
      </c>
      <c r="I57" s="2"/>
      <c r="K57" s="5">
        <v>0.27700000000000002</v>
      </c>
      <c r="L57" s="5">
        <f t="shared" si="3"/>
        <v>136.30099999999996</v>
      </c>
    </row>
    <row r="58" spans="3:28" ht="22.5" customHeight="1">
      <c r="C58" s="12">
        <f t="shared" si="2"/>
        <v>55</v>
      </c>
      <c r="D58" s="22">
        <f t="shared" si="25"/>
        <v>0.875</v>
      </c>
      <c r="E58" s="23">
        <f t="shared" si="26"/>
        <v>137.17599999999996</v>
      </c>
      <c r="F58" s="1" t="s">
        <v>127</v>
      </c>
      <c r="G58" s="1" t="s">
        <v>1</v>
      </c>
      <c r="H58" s="2" t="s">
        <v>126</v>
      </c>
      <c r="I58" s="2"/>
      <c r="K58" s="5">
        <v>0.875</v>
      </c>
      <c r="L58" s="5">
        <f t="shared" si="3"/>
        <v>137.17599999999996</v>
      </c>
    </row>
    <row r="59" spans="3:28" ht="22.5" customHeight="1">
      <c r="C59" s="12">
        <f t="shared" si="2"/>
        <v>56</v>
      </c>
      <c r="D59" s="22">
        <f t="shared" si="25"/>
        <v>9.5999999999999943</v>
      </c>
      <c r="E59" s="23">
        <f t="shared" si="26"/>
        <v>146.77599999999995</v>
      </c>
      <c r="F59" s="1" t="s">
        <v>128</v>
      </c>
      <c r="G59" s="55"/>
      <c r="H59" s="2" t="s">
        <v>126</v>
      </c>
      <c r="I59" s="2">
        <v>484</v>
      </c>
      <c r="K59" s="5">
        <v>9.6</v>
      </c>
      <c r="L59" s="5">
        <f t="shared" si="3"/>
        <v>146.77599999999995</v>
      </c>
    </row>
    <row r="60" spans="3:28" ht="22.5" customHeight="1">
      <c r="C60" s="12">
        <f t="shared" si="2"/>
        <v>57</v>
      </c>
      <c r="D60" s="22">
        <f t="shared" si="25"/>
        <v>9.8000000000000114</v>
      </c>
      <c r="E60" s="23">
        <f t="shared" si="26"/>
        <v>156.57599999999996</v>
      </c>
      <c r="F60" s="2" t="s">
        <v>129</v>
      </c>
      <c r="G60" s="1" t="s">
        <v>1</v>
      </c>
      <c r="H60" s="2" t="s">
        <v>126</v>
      </c>
      <c r="I60" s="2"/>
      <c r="K60" s="5">
        <v>9.8000000000000007</v>
      </c>
      <c r="L60" s="5">
        <f t="shared" si="3"/>
        <v>156.57599999999996</v>
      </c>
    </row>
    <row r="61" spans="3:28" ht="46.5" customHeight="1">
      <c r="C61" s="27">
        <f t="shared" si="2"/>
        <v>58</v>
      </c>
      <c r="D61" s="28">
        <f t="shared" si="25"/>
        <v>0.91599999999999682</v>
      </c>
      <c r="E61" s="37">
        <f t="shared" si="24"/>
        <v>157.49199999999996</v>
      </c>
      <c r="F61" s="34" t="s">
        <v>69</v>
      </c>
      <c r="G61" s="39" t="s">
        <v>1</v>
      </c>
      <c r="H61" s="48" t="s">
        <v>126</v>
      </c>
      <c r="I61" s="48"/>
      <c r="K61" s="5">
        <v>0.91600000000000004</v>
      </c>
      <c r="L61" s="5">
        <f t="shared" si="3"/>
        <v>157.49199999999996</v>
      </c>
      <c r="M61" s="49">
        <f>E61-E46</f>
        <v>42.936999999999969</v>
      </c>
    </row>
    <row r="62" spans="3:28" ht="22.5" customHeight="1">
      <c r="C62" s="12">
        <f t="shared" si="2"/>
        <v>59</v>
      </c>
      <c r="D62" s="22">
        <f t="shared" si="23"/>
        <v>23.900000000000006</v>
      </c>
      <c r="E62" s="23">
        <f t="shared" si="24"/>
        <v>181.39199999999997</v>
      </c>
      <c r="F62" s="1" t="s">
        <v>130</v>
      </c>
      <c r="G62" s="1" t="s">
        <v>1</v>
      </c>
      <c r="H62" s="2" t="s">
        <v>131</v>
      </c>
      <c r="I62" s="2"/>
      <c r="K62" s="5">
        <v>23.9</v>
      </c>
      <c r="L62" s="5">
        <f t="shared" si="3"/>
        <v>181.39199999999997</v>
      </c>
    </row>
    <row r="63" spans="3:28" ht="22.5" customHeight="1">
      <c r="C63" s="12">
        <f t="shared" si="2"/>
        <v>60</v>
      </c>
      <c r="D63" s="22">
        <f t="shared" si="23"/>
        <v>9.1999999999999886</v>
      </c>
      <c r="E63" s="23">
        <f t="shared" si="24"/>
        <v>190.59199999999996</v>
      </c>
      <c r="F63" s="16" t="s">
        <v>132</v>
      </c>
      <c r="G63" s="13"/>
      <c r="H63" s="2" t="s">
        <v>131</v>
      </c>
      <c r="I63" s="2">
        <v>338</v>
      </c>
      <c r="K63" s="5">
        <v>9.1999999999999993</v>
      </c>
      <c r="L63" s="5">
        <f t="shared" si="3"/>
        <v>190.59199999999996</v>
      </c>
    </row>
    <row r="64" spans="3:28" ht="22.5" customHeight="1">
      <c r="C64" s="12">
        <f t="shared" si="2"/>
        <v>61</v>
      </c>
      <c r="D64" s="22">
        <f t="shared" si="23"/>
        <v>11</v>
      </c>
      <c r="E64" s="23">
        <f t="shared" si="24"/>
        <v>201.59199999999996</v>
      </c>
      <c r="F64" s="18" t="s">
        <v>108</v>
      </c>
      <c r="G64" s="1"/>
      <c r="H64" s="2" t="s">
        <v>131</v>
      </c>
      <c r="I64" s="2"/>
      <c r="K64" s="5">
        <v>11</v>
      </c>
      <c r="L64" s="5">
        <f t="shared" si="3"/>
        <v>201.59199999999996</v>
      </c>
    </row>
    <row r="65" spans="3:14" ht="54.75" customHeight="1">
      <c r="C65" s="27">
        <f t="shared" si="2"/>
        <v>62</v>
      </c>
      <c r="D65" s="28">
        <f t="shared" si="23"/>
        <v>1.9000000000000057</v>
      </c>
      <c r="E65" s="37">
        <f t="shared" ref="E65:E70" si="27">L65</f>
        <v>203.49199999999996</v>
      </c>
      <c r="F65" s="34" t="s">
        <v>80</v>
      </c>
      <c r="G65" s="38"/>
      <c r="H65" s="48" t="s">
        <v>131</v>
      </c>
      <c r="I65" s="48"/>
      <c r="K65" s="5">
        <v>1.9</v>
      </c>
      <c r="L65" s="5">
        <f t="shared" si="3"/>
        <v>203.49199999999996</v>
      </c>
      <c r="M65" s="49">
        <f>E65-E61</f>
        <v>46</v>
      </c>
      <c r="N65" s="5" t="str">
        <f>K131</f>
        <v xml:space="preserve">       3     204km         04/11 12:00               04/11 19:36        </v>
      </c>
    </row>
    <row r="66" spans="3:14" ht="22.5" customHeight="1">
      <c r="C66" s="12">
        <f t="shared" si="2"/>
        <v>63</v>
      </c>
      <c r="D66" s="22">
        <f t="shared" ref="D66:D70" si="28">E66-E65</f>
        <v>1.9000000000000057</v>
      </c>
      <c r="E66" s="23">
        <f t="shared" si="27"/>
        <v>205.39199999999997</v>
      </c>
      <c r="F66" s="18" t="s">
        <v>113</v>
      </c>
      <c r="G66" s="13"/>
      <c r="H66" s="2" t="s">
        <v>131</v>
      </c>
      <c r="I66" s="2"/>
      <c r="K66" s="5">
        <v>1.9</v>
      </c>
      <c r="L66" s="5">
        <f t="shared" ref="L66:L87" si="29">L65+K66</f>
        <v>205.39199999999997</v>
      </c>
      <c r="M66" s="56" t="s">
        <v>133</v>
      </c>
    </row>
    <row r="67" spans="3:14" ht="22.5" customHeight="1">
      <c r="C67" s="12">
        <f t="shared" si="2"/>
        <v>64</v>
      </c>
      <c r="D67" s="22">
        <f t="shared" si="28"/>
        <v>11</v>
      </c>
      <c r="E67" s="23">
        <f t="shared" si="27"/>
        <v>216.39199999999997</v>
      </c>
      <c r="F67" s="16" t="s">
        <v>132</v>
      </c>
      <c r="G67" s="1"/>
      <c r="H67" s="2" t="s">
        <v>131</v>
      </c>
      <c r="I67" s="2">
        <f>I63</f>
        <v>338</v>
      </c>
      <c r="K67" s="5">
        <v>11</v>
      </c>
      <c r="L67" s="5">
        <f t="shared" si="29"/>
        <v>216.39199999999997</v>
      </c>
    </row>
    <row r="68" spans="3:14" ht="22.5" customHeight="1">
      <c r="C68" s="12">
        <f t="shared" si="2"/>
        <v>65</v>
      </c>
      <c r="D68" s="22">
        <f t="shared" si="28"/>
        <v>9.1999999999999886</v>
      </c>
      <c r="E68" s="23">
        <f t="shared" si="27"/>
        <v>225.59199999999996</v>
      </c>
      <c r="F68" s="1" t="s">
        <v>134</v>
      </c>
      <c r="G68" s="1" t="s">
        <v>1</v>
      </c>
      <c r="H68" s="2" t="s">
        <v>126</v>
      </c>
      <c r="I68" s="2"/>
      <c r="K68" s="5">
        <v>9.1999999999999993</v>
      </c>
      <c r="L68" s="5">
        <f t="shared" si="29"/>
        <v>225.59199999999996</v>
      </c>
    </row>
    <row r="69" spans="3:14" ht="46.5" customHeight="1">
      <c r="C69" s="27">
        <f t="shared" si="2"/>
        <v>66</v>
      </c>
      <c r="D69" s="28">
        <f t="shared" si="28"/>
        <v>23.900000000000006</v>
      </c>
      <c r="E69" s="37">
        <f t="shared" si="27"/>
        <v>249.49199999999996</v>
      </c>
      <c r="F69" s="34" t="s">
        <v>68</v>
      </c>
      <c r="G69" s="39" t="s">
        <v>1</v>
      </c>
      <c r="H69" s="48" t="s">
        <v>126</v>
      </c>
      <c r="I69" s="48"/>
      <c r="K69" s="5">
        <v>23.9</v>
      </c>
      <c r="L69" s="5">
        <f t="shared" si="29"/>
        <v>249.49199999999996</v>
      </c>
      <c r="M69" s="49">
        <f>E69-E65</f>
        <v>46</v>
      </c>
    </row>
    <row r="70" spans="3:14" ht="22.5" customHeight="1">
      <c r="C70" s="12">
        <f t="shared" si="2"/>
        <v>67</v>
      </c>
      <c r="D70" s="22">
        <f t="shared" si="28"/>
        <v>0.90000000000000568</v>
      </c>
      <c r="E70" s="23">
        <f t="shared" si="27"/>
        <v>250.39199999999997</v>
      </c>
      <c r="F70" s="2" t="s">
        <v>135</v>
      </c>
      <c r="G70" s="1" t="s">
        <v>1</v>
      </c>
      <c r="H70" s="2" t="s">
        <v>126</v>
      </c>
      <c r="I70" s="2"/>
      <c r="K70" s="5">
        <v>0.9</v>
      </c>
      <c r="L70" s="5">
        <f t="shared" si="29"/>
        <v>250.39199999999997</v>
      </c>
    </row>
    <row r="71" spans="3:14" ht="22.5" customHeight="1">
      <c r="C71" s="12">
        <f t="shared" si="2"/>
        <v>68</v>
      </c>
      <c r="D71" s="22">
        <f t="shared" ref="D71:D78" si="30">E71-E70</f>
        <v>8.5999999999999943</v>
      </c>
      <c r="E71" s="23">
        <f t="shared" ref="E71:E78" si="31">L71</f>
        <v>258.99199999999996</v>
      </c>
      <c r="F71" s="1" t="s">
        <v>136</v>
      </c>
      <c r="G71" s="13"/>
      <c r="H71" s="2" t="s">
        <v>126</v>
      </c>
      <c r="I71" s="2">
        <v>447</v>
      </c>
      <c r="K71" s="5">
        <v>8.6</v>
      </c>
      <c r="L71" s="5">
        <f t="shared" si="29"/>
        <v>258.99199999999996</v>
      </c>
    </row>
    <row r="72" spans="3:14" ht="22.5" customHeight="1">
      <c r="C72" s="12">
        <f t="shared" si="2"/>
        <v>69</v>
      </c>
      <c r="D72" s="22">
        <f t="shared" si="30"/>
        <v>10.800000000000011</v>
      </c>
      <c r="E72" s="23">
        <f t="shared" si="31"/>
        <v>269.79199999999997</v>
      </c>
      <c r="F72" s="1" t="s">
        <v>137</v>
      </c>
      <c r="G72" s="1" t="s">
        <v>1</v>
      </c>
      <c r="H72" s="2" t="s">
        <v>126</v>
      </c>
      <c r="I72" s="2"/>
      <c r="K72" s="5">
        <v>10.8</v>
      </c>
      <c r="L72" s="5">
        <f t="shared" si="29"/>
        <v>269.79199999999997</v>
      </c>
    </row>
    <row r="73" spans="3:14" ht="22.5" customHeight="1">
      <c r="C73" s="12">
        <f t="shared" si="2"/>
        <v>70</v>
      </c>
      <c r="D73" s="22">
        <f t="shared" si="30"/>
        <v>0.875</v>
      </c>
      <c r="E73" s="23">
        <f t="shared" si="31"/>
        <v>270.66699999999997</v>
      </c>
      <c r="F73" s="1" t="s">
        <v>125</v>
      </c>
      <c r="G73" s="1" t="s">
        <v>1</v>
      </c>
      <c r="H73" s="2" t="s">
        <v>4</v>
      </c>
      <c r="I73" s="2"/>
      <c r="K73" s="5">
        <v>0.875</v>
      </c>
      <c r="L73" s="5">
        <f t="shared" si="29"/>
        <v>270.66699999999997</v>
      </c>
    </row>
    <row r="74" spans="3:14" ht="22.5" customHeight="1">
      <c r="C74" s="12">
        <f t="shared" si="2"/>
        <v>71</v>
      </c>
      <c r="D74" s="22">
        <f t="shared" si="30"/>
        <v>0.28800000000001091</v>
      </c>
      <c r="E74" s="23">
        <f t="shared" si="31"/>
        <v>270.95499999999998</v>
      </c>
      <c r="F74" s="1" t="s">
        <v>107</v>
      </c>
      <c r="G74" s="13"/>
      <c r="H74" s="2" t="s">
        <v>124</v>
      </c>
      <c r="I74" s="2"/>
      <c r="K74" s="5">
        <v>0.28799999999999998</v>
      </c>
      <c r="L74" s="5">
        <f t="shared" si="29"/>
        <v>270.95499999999998</v>
      </c>
    </row>
    <row r="75" spans="3:14" ht="22.5" customHeight="1">
      <c r="C75" s="12">
        <f t="shared" si="2"/>
        <v>72</v>
      </c>
      <c r="D75" s="22">
        <f t="shared" si="30"/>
        <v>5.1000000000000227</v>
      </c>
      <c r="E75" s="23">
        <f t="shared" si="31"/>
        <v>276.05500000000001</v>
      </c>
      <c r="F75" s="1" t="s">
        <v>138</v>
      </c>
      <c r="G75" s="1" t="s">
        <v>1</v>
      </c>
      <c r="H75" s="2" t="s">
        <v>122</v>
      </c>
      <c r="I75" s="2"/>
      <c r="K75" s="5">
        <v>5.0999999999999996</v>
      </c>
      <c r="L75" s="5">
        <f t="shared" si="29"/>
        <v>276.05500000000001</v>
      </c>
    </row>
    <row r="76" spans="3:14" ht="22.5" customHeight="1">
      <c r="C76" s="12">
        <f t="shared" si="2"/>
        <v>73</v>
      </c>
      <c r="D76" s="22">
        <f t="shared" si="30"/>
        <v>0.49000000000000909</v>
      </c>
      <c r="E76" s="23">
        <f t="shared" si="31"/>
        <v>276.54500000000002</v>
      </c>
      <c r="F76" s="16" t="s">
        <v>139</v>
      </c>
      <c r="G76" s="13" t="s">
        <v>1</v>
      </c>
      <c r="H76" s="2" t="s">
        <v>4</v>
      </c>
      <c r="I76" s="2"/>
      <c r="K76" s="5">
        <v>0.49</v>
      </c>
      <c r="L76" s="5">
        <f t="shared" si="29"/>
        <v>276.54500000000002</v>
      </c>
    </row>
    <row r="77" spans="3:14" ht="22.5" customHeight="1">
      <c r="C77" s="12">
        <f t="shared" si="2"/>
        <v>74</v>
      </c>
      <c r="D77" s="22">
        <f t="shared" si="30"/>
        <v>0.36000000000001364</v>
      </c>
      <c r="E77" s="23">
        <f t="shared" si="31"/>
        <v>276.90500000000003</v>
      </c>
      <c r="F77" s="1" t="s">
        <v>107</v>
      </c>
      <c r="G77" s="13" t="s">
        <v>101</v>
      </c>
      <c r="H77" s="2" t="s">
        <v>119</v>
      </c>
      <c r="I77" s="2"/>
      <c r="K77" s="5">
        <v>0.36</v>
      </c>
      <c r="L77" s="5">
        <f t="shared" si="29"/>
        <v>276.90500000000003</v>
      </c>
    </row>
    <row r="78" spans="3:14" ht="22.5" customHeight="1">
      <c r="C78" s="12">
        <f t="shared" si="2"/>
        <v>75</v>
      </c>
      <c r="D78" s="22">
        <f t="shared" si="30"/>
        <v>2.5</v>
      </c>
      <c r="E78" s="23">
        <f t="shared" si="31"/>
        <v>279.40500000000003</v>
      </c>
      <c r="F78" s="2" t="s">
        <v>140</v>
      </c>
      <c r="G78" s="13"/>
      <c r="H78" s="2" t="s">
        <v>141</v>
      </c>
      <c r="I78" s="2"/>
      <c r="K78" s="5">
        <v>2.5</v>
      </c>
      <c r="L78" s="5">
        <f t="shared" si="29"/>
        <v>279.40500000000003</v>
      </c>
    </row>
    <row r="79" spans="3:14" ht="22.5" customHeight="1">
      <c r="C79" s="12">
        <f t="shared" si="2"/>
        <v>76</v>
      </c>
      <c r="D79" s="22">
        <f t="shared" ref="D79:D85" si="32">E79-E78</f>
        <v>2.8999999999999773</v>
      </c>
      <c r="E79" s="23">
        <f t="shared" ref="E79:E85" si="33">L79</f>
        <v>282.30500000000001</v>
      </c>
      <c r="F79" s="1" t="s">
        <v>142</v>
      </c>
      <c r="G79" s="13"/>
      <c r="H79" s="2" t="s">
        <v>143</v>
      </c>
      <c r="I79" s="2"/>
      <c r="K79" s="5">
        <v>2.9</v>
      </c>
      <c r="L79" s="5">
        <f t="shared" si="29"/>
        <v>282.30500000000001</v>
      </c>
    </row>
    <row r="80" spans="3:14" ht="22.5" customHeight="1">
      <c r="C80" s="12">
        <f t="shared" si="2"/>
        <v>77</v>
      </c>
      <c r="D80" s="22">
        <f t="shared" si="32"/>
        <v>1.1000000000000227</v>
      </c>
      <c r="E80" s="23">
        <f t="shared" si="33"/>
        <v>283.40500000000003</v>
      </c>
      <c r="F80" s="2" t="s">
        <v>144</v>
      </c>
      <c r="G80" s="13"/>
      <c r="H80" s="2" t="s">
        <v>143</v>
      </c>
      <c r="I80" s="2"/>
      <c r="K80" s="5">
        <v>1.1000000000000001</v>
      </c>
      <c r="L80" s="5">
        <f t="shared" si="29"/>
        <v>283.40500000000003</v>
      </c>
    </row>
    <row r="81" spans="3:14" ht="22.5" customHeight="1">
      <c r="C81" s="12">
        <f t="shared" si="2"/>
        <v>78</v>
      </c>
      <c r="D81" s="22">
        <f t="shared" si="32"/>
        <v>0.12299999999999045</v>
      </c>
      <c r="E81" s="23">
        <f t="shared" si="33"/>
        <v>283.52800000000002</v>
      </c>
      <c r="F81" s="18" t="s">
        <v>113</v>
      </c>
      <c r="G81" s="13"/>
      <c r="H81" s="2" t="s">
        <v>143</v>
      </c>
      <c r="I81" s="2"/>
      <c r="K81" s="5">
        <v>0.123</v>
      </c>
      <c r="L81" s="5">
        <f t="shared" si="29"/>
        <v>283.52800000000002</v>
      </c>
    </row>
    <row r="82" spans="3:14" ht="22.5" customHeight="1">
      <c r="C82" s="12">
        <f t="shared" si="2"/>
        <v>79</v>
      </c>
      <c r="D82" s="22">
        <f t="shared" si="32"/>
        <v>0.89999999999997726</v>
      </c>
      <c r="E82" s="23">
        <f t="shared" si="33"/>
        <v>284.428</v>
      </c>
      <c r="F82" s="1" t="s">
        <v>145</v>
      </c>
      <c r="G82" s="13"/>
      <c r="H82" s="2" t="s">
        <v>143</v>
      </c>
      <c r="I82" s="2"/>
      <c r="K82" s="5">
        <v>0.9</v>
      </c>
      <c r="L82" s="5">
        <f t="shared" si="29"/>
        <v>284.428</v>
      </c>
    </row>
    <row r="83" spans="3:14" ht="22.5" customHeight="1">
      <c r="C83" s="12">
        <f t="shared" si="2"/>
        <v>80</v>
      </c>
      <c r="D83" s="22">
        <f t="shared" si="32"/>
        <v>0.44099999999997408</v>
      </c>
      <c r="E83" s="23">
        <f t="shared" si="33"/>
        <v>284.86899999999997</v>
      </c>
      <c r="F83" s="2" t="s">
        <v>146</v>
      </c>
      <c r="G83" s="13"/>
      <c r="H83" s="2" t="s">
        <v>147</v>
      </c>
      <c r="I83" s="2"/>
      <c r="K83" s="5">
        <v>0.441</v>
      </c>
      <c r="L83" s="5">
        <f t="shared" si="29"/>
        <v>284.86899999999997</v>
      </c>
    </row>
    <row r="84" spans="3:14" ht="22.5" customHeight="1">
      <c r="C84" s="12">
        <f t="shared" si="2"/>
        <v>81</v>
      </c>
      <c r="D84" s="22">
        <f t="shared" si="32"/>
        <v>4.1000000000000227</v>
      </c>
      <c r="E84" s="23">
        <f t="shared" si="33"/>
        <v>288.96899999999999</v>
      </c>
      <c r="F84" s="16" t="s">
        <v>116</v>
      </c>
      <c r="G84" s="13"/>
      <c r="H84" s="2" t="s">
        <v>112</v>
      </c>
      <c r="I84" s="2"/>
      <c r="K84" s="5">
        <v>4.0999999999999996</v>
      </c>
      <c r="L84" s="5">
        <f t="shared" si="29"/>
        <v>288.96899999999999</v>
      </c>
    </row>
    <row r="85" spans="3:14" ht="57" customHeight="1">
      <c r="C85" s="27">
        <f t="shared" ref="C85:C114" si="34">C84+1</f>
        <v>82</v>
      </c>
      <c r="D85" s="28">
        <f t="shared" si="32"/>
        <v>4.6000000000000227</v>
      </c>
      <c r="E85" s="37">
        <f t="shared" si="33"/>
        <v>293.56900000000002</v>
      </c>
      <c r="F85" s="34" t="s">
        <v>81</v>
      </c>
      <c r="G85" s="48"/>
      <c r="H85" s="58" t="s">
        <v>148</v>
      </c>
      <c r="I85" s="39"/>
      <c r="K85" s="52">
        <v>4.5999999999999996</v>
      </c>
      <c r="L85" s="5">
        <f t="shared" si="29"/>
        <v>293.56900000000002</v>
      </c>
      <c r="M85" s="49">
        <f>E85-E69</f>
        <v>44.077000000000055</v>
      </c>
      <c r="N85" s="5" t="str">
        <f>K133</f>
        <v xml:space="preserve">       4     294km         04/11 14:49               04/12 01:36        </v>
      </c>
    </row>
    <row r="86" spans="3:14" ht="22.5" customHeight="1">
      <c r="C86" s="12">
        <f t="shared" si="2"/>
        <v>83</v>
      </c>
      <c r="D86" s="22">
        <f t="shared" ref="D86:D87" si="35">E86-E85</f>
        <v>0.44499999999999318</v>
      </c>
      <c r="E86" s="23">
        <f t="shared" ref="E86" si="36">L86</f>
        <v>294.01400000000001</v>
      </c>
      <c r="F86" s="59" t="s">
        <v>149</v>
      </c>
      <c r="G86" s="2" t="s">
        <v>1</v>
      </c>
      <c r="H86" s="1" t="s">
        <v>60</v>
      </c>
      <c r="I86" s="1"/>
      <c r="K86" s="52">
        <v>0.44500000000000001</v>
      </c>
      <c r="L86" s="5">
        <f t="shared" si="29"/>
        <v>294.01400000000001</v>
      </c>
      <c r="M86" s="56" t="s">
        <v>150</v>
      </c>
    </row>
    <row r="87" spans="3:14" ht="22.5" customHeight="1">
      <c r="C87" s="12">
        <f t="shared" si="2"/>
        <v>84</v>
      </c>
      <c r="D87" s="22">
        <f t="shared" si="35"/>
        <v>9.6999999999999886</v>
      </c>
      <c r="E87" s="23">
        <f t="shared" ref="E87:E90" si="37">L87</f>
        <v>303.714</v>
      </c>
      <c r="F87" s="60" t="s">
        <v>151</v>
      </c>
      <c r="G87" s="2"/>
      <c r="H87" s="1" t="s">
        <v>60</v>
      </c>
      <c r="I87" s="2">
        <v>411</v>
      </c>
      <c r="K87" s="52">
        <v>9.6999999999999993</v>
      </c>
      <c r="L87" s="5">
        <f t="shared" si="29"/>
        <v>303.714</v>
      </c>
    </row>
    <row r="88" spans="3:14" ht="22.5" customHeight="1">
      <c r="C88" s="12">
        <f t="shared" si="34"/>
        <v>85</v>
      </c>
      <c r="D88" s="22">
        <f>E88-E87</f>
        <v>2</v>
      </c>
      <c r="E88" s="23">
        <f>L88</f>
        <v>305.714</v>
      </c>
      <c r="F88" s="1" t="s">
        <v>152</v>
      </c>
      <c r="G88" s="1" t="s">
        <v>1</v>
      </c>
      <c r="H88" s="1" t="s">
        <v>153</v>
      </c>
      <c r="I88" s="2"/>
      <c r="K88" s="52">
        <v>2</v>
      </c>
      <c r="L88" s="5">
        <f t="shared" ref="L88:L114" si="38">L87+K88</f>
        <v>305.714</v>
      </c>
    </row>
    <row r="89" spans="3:14" ht="22.5" customHeight="1">
      <c r="C89" s="12">
        <f t="shared" si="34"/>
        <v>86</v>
      </c>
      <c r="D89" s="22">
        <f>E89-E88</f>
        <v>3.6000000000000227</v>
      </c>
      <c r="E89" s="23">
        <f>L89</f>
        <v>309.31400000000002</v>
      </c>
      <c r="F89" s="1" t="s">
        <v>154</v>
      </c>
      <c r="G89" s="1" t="s">
        <v>1</v>
      </c>
      <c r="H89" s="1" t="s">
        <v>153</v>
      </c>
      <c r="I89" s="2"/>
      <c r="K89" s="52">
        <v>3.6</v>
      </c>
      <c r="L89" s="5">
        <f t="shared" si="38"/>
        <v>309.31400000000002</v>
      </c>
    </row>
    <row r="90" spans="3:14" ht="22.5" customHeight="1">
      <c r="C90" s="12">
        <f t="shared" si="34"/>
        <v>87</v>
      </c>
      <c r="D90" s="22">
        <f t="shared" si="11"/>
        <v>0.79000000000002046</v>
      </c>
      <c r="E90" s="23">
        <f t="shared" si="37"/>
        <v>310.10400000000004</v>
      </c>
      <c r="F90" s="61" t="s">
        <v>70</v>
      </c>
      <c r="G90" s="1" t="s">
        <v>1</v>
      </c>
      <c r="H90" s="62" t="s">
        <v>155</v>
      </c>
      <c r="I90" s="2"/>
      <c r="K90" s="52">
        <v>0.79</v>
      </c>
      <c r="L90" s="5">
        <f t="shared" si="38"/>
        <v>310.10400000000004</v>
      </c>
    </row>
    <row r="91" spans="3:14" ht="22.5" customHeight="1">
      <c r="C91" s="12">
        <f t="shared" si="34"/>
        <v>88</v>
      </c>
      <c r="D91" s="22">
        <f t="shared" ref="D91:D92" si="39">E91-E90</f>
        <v>22.5</v>
      </c>
      <c r="E91" s="23">
        <f>L91</f>
        <v>332.60400000000004</v>
      </c>
      <c r="F91" s="1" t="s">
        <v>30</v>
      </c>
      <c r="G91" s="1" t="s">
        <v>1</v>
      </c>
      <c r="H91" s="2" t="s">
        <v>27</v>
      </c>
      <c r="I91" s="2"/>
      <c r="K91" s="5">
        <v>22.5</v>
      </c>
      <c r="L91" s="5">
        <f t="shared" si="38"/>
        <v>332.60400000000004</v>
      </c>
    </row>
    <row r="92" spans="3:14" ht="22.5" customHeight="1">
      <c r="C92" s="12">
        <f t="shared" si="34"/>
        <v>89</v>
      </c>
      <c r="D92" s="22">
        <f t="shared" si="39"/>
        <v>1.6999999999999886</v>
      </c>
      <c r="E92" s="23">
        <f t="shared" ref="E92:E102" si="40">L92</f>
        <v>334.30400000000003</v>
      </c>
      <c r="F92" s="1" t="s">
        <v>171</v>
      </c>
      <c r="G92" s="1" t="s">
        <v>1</v>
      </c>
      <c r="H92" s="2" t="s">
        <v>27</v>
      </c>
      <c r="I92" s="1"/>
      <c r="K92" s="5">
        <f>K33</f>
        <v>1.7</v>
      </c>
      <c r="L92" s="5">
        <f t="shared" si="38"/>
        <v>334.30400000000003</v>
      </c>
    </row>
    <row r="93" spans="3:14" ht="22.5" customHeight="1">
      <c r="C93" s="12">
        <f t="shared" si="34"/>
        <v>90</v>
      </c>
      <c r="D93" s="22">
        <f t="shared" si="11"/>
        <v>0.10000000000002274</v>
      </c>
      <c r="E93" s="23">
        <f t="shared" si="40"/>
        <v>334.40400000000005</v>
      </c>
      <c r="F93" s="1" t="s">
        <v>31</v>
      </c>
      <c r="G93" s="1" t="s">
        <v>1</v>
      </c>
      <c r="H93" s="2" t="s">
        <v>27</v>
      </c>
      <c r="I93" s="1"/>
      <c r="K93" s="5">
        <f>K32</f>
        <v>0.1</v>
      </c>
      <c r="L93" s="5">
        <f t="shared" si="38"/>
        <v>334.40400000000005</v>
      </c>
    </row>
    <row r="94" spans="3:14" ht="22.5" customHeight="1">
      <c r="C94" s="12">
        <f t="shared" si="34"/>
        <v>91</v>
      </c>
      <c r="D94" s="24">
        <f t="shared" si="11"/>
        <v>12.100000000000023</v>
      </c>
      <c r="E94" s="25">
        <f t="shared" si="40"/>
        <v>346.50400000000008</v>
      </c>
      <c r="F94" s="16" t="s">
        <v>156</v>
      </c>
      <c r="G94" s="16" t="s">
        <v>1</v>
      </c>
      <c r="H94" s="18" t="str">
        <f>H29</f>
        <v>県63</v>
      </c>
      <c r="I94" s="17"/>
      <c r="J94" s="47"/>
      <c r="K94" s="47">
        <v>12.1</v>
      </c>
      <c r="L94" s="5">
        <f t="shared" si="38"/>
        <v>346.50400000000008</v>
      </c>
      <c r="M94" s="49"/>
    </row>
    <row r="95" spans="3:14" ht="22.5" customHeight="1">
      <c r="C95" s="12">
        <f t="shared" si="34"/>
        <v>92</v>
      </c>
      <c r="D95" s="24">
        <f t="shared" si="11"/>
        <v>6.6000000000000227</v>
      </c>
      <c r="E95" s="23">
        <f t="shared" si="40"/>
        <v>353.1040000000001</v>
      </c>
      <c r="F95" s="16" t="s">
        <v>172</v>
      </c>
      <c r="G95" s="1"/>
      <c r="H95" s="1" t="s">
        <v>24</v>
      </c>
      <c r="I95" s="2"/>
      <c r="K95" s="5">
        <f>K30</f>
        <v>6.6</v>
      </c>
      <c r="L95" s="5">
        <f t="shared" si="38"/>
        <v>353.1040000000001</v>
      </c>
    </row>
    <row r="96" spans="3:14" ht="22.5" customHeight="1">
      <c r="C96" s="12">
        <f t="shared" si="34"/>
        <v>93</v>
      </c>
      <c r="D96" s="22">
        <f t="shared" si="11"/>
        <v>0.5</v>
      </c>
      <c r="E96" s="23">
        <f t="shared" si="40"/>
        <v>353.6040000000001</v>
      </c>
      <c r="F96" s="1" t="s">
        <v>39</v>
      </c>
      <c r="G96" s="1"/>
      <c r="H96" s="1" t="s">
        <v>12</v>
      </c>
      <c r="I96" s="2"/>
      <c r="K96" s="5">
        <f>K29</f>
        <v>0.5</v>
      </c>
      <c r="L96" s="5">
        <f t="shared" si="38"/>
        <v>353.6040000000001</v>
      </c>
    </row>
    <row r="97" spans="3:14" ht="22.5" customHeight="1">
      <c r="C97" s="12">
        <f t="shared" si="34"/>
        <v>94</v>
      </c>
      <c r="D97" s="22">
        <f t="shared" ref="D97:D109" si="41">E97-E96</f>
        <v>0.5</v>
      </c>
      <c r="E97" s="23">
        <f t="shared" si="40"/>
        <v>354.1040000000001</v>
      </c>
      <c r="F97" s="16" t="s">
        <v>157</v>
      </c>
      <c r="G97" s="1" t="s">
        <v>1</v>
      </c>
      <c r="H97" s="1" t="str">
        <f>H26</f>
        <v>県62</v>
      </c>
      <c r="I97" s="2"/>
      <c r="K97" s="5">
        <v>0.5</v>
      </c>
      <c r="L97" s="5">
        <f t="shared" si="38"/>
        <v>354.1040000000001</v>
      </c>
    </row>
    <row r="98" spans="3:14" ht="22.5" customHeight="1">
      <c r="C98" s="12">
        <f t="shared" si="34"/>
        <v>95</v>
      </c>
      <c r="D98" s="22">
        <f t="shared" si="41"/>
        <v>0.19999999999998863</v>
      </c>
      <c r="E98" s="23">
        <f t="shared" si="40"/>
        <v>354.30400000000009</v>
      </c>
      <c r="F98" s="1" t="s">
        <v>158</v>
      </c>
      <c r="G98" s="1" t="s">
        <v>1</v>
      </c>
      <c r="H98" s="1" t="s">
        <v>40</v>
      </c>
      <c r="I98" s="2"/>
      <c r="K98" s="5">
        <f>K27</f>
        <v>0.2</v>
      </c>
      <c r="L98" s="5">
        <f t="shared" si="38"/>
        <v>354.30400000000009</v>
      </c>
    </row>
    <row r="99" spans="3:14" ht="22.5" customHeight="1">
      <c r="C99" s="12">
        <f t="shared" si="34"/>
        <v>96</v>
      </c>
      <c r="D99" s="22">
        <f t="shared" si="41"/>
        <v>1.1000000000000227</v>
      </c>
      <c r="E99" s="23">
        <f t="shared" si="40"/>
        <v>355.40400000000011</v>
      </c>
      <c r="F99" s="14" t="s">
        <v>29</v>
      </c>
      <c r="G99" s="2"/>
      <c r="H99" s="1" t="s">
        <v>12</v>
      </c>
      <c r="I99" s="2"/>
      <c r="K99" s="5">
        <f>K26</f>
        <v>1.1000000000000001</v>
      </c>
      <c r="L99" s="5">
        <f t="shared" si="38"/>
        <v>355.40400000000011</v>
      </c>
    </row>
    <row r="100" spans="3:14" ht="72.75" customHeight="1">
      <c r="C100" s="27">
        <f t="shared" si="34"/>
        <v>97</v>
      </c>
      <c r="D100" s="29">
        <f t="shared" si="41"/>
        <v>1.6000000000000227</v>
      </c>
      <c r="E100" s="30">
        <f t="shared" si="40"/>
        <v>357.00400000000013</v>
      </c>
      <c r="F100" s="34" t="s">
        <v>82</v>
      </c>
      <c r="G100" s="32" t="s">
        <v>1</v>
      </c>
      <c r="H100" s="35" t="s">
        <v>20</v>
      </c>
      <c r="I100" s="31"/>
      <c r="K100" s="5">
        <v>1.6</v>
      </c>
      <c r="L100" s="5">
        <f t="shared" si="38"/>
        <v>357.00400000000013</v>
      </c>
      <c r="M100" s="49">
        <f>E100-E85</f>
        <v>63.435000000000116</v>
      </c>
      <c r="N100" s="5" t="str">
        <f>K135</f>
        <v xml:space="preserve">       5     357km         04/11 16:47               04/12 05:48        </v>
      </c>
    </row>
    <row r="101" spans="3:14" s="47" customFormat="1" ht="22.5" customHeight="1">
      <c r="C101" s="12">
        <f t="shared" si="34"/>
        <v>98</v>
      </c>
      <c r="D101" s="22">
        <f t="shared" si="41"/>
        <v>4.8000000000000114</v>
      </c>
      <c r="E101" s="23">
        <f t="shared" si="40"/>
        <v>361.80400000000014</v>
      </c>
      <c r="F101" s="2" t="s">
        <v>11</v>
      </c>
      <c r="G101" s="1"/>
      <c r="H101" s="1" t="s">
        <v>19</v>
      </c>
      <c r="I101" s="17"/>
      <c r="K101" s="47">
        <v>4.8</v>
      </c>
      <c r="L101" s="5">
        <f t="shared" si="38"/>
        <v>361.80400000000014</v>
      </c>
    </row>
    <row r="102" spans="3:14" s="47" customFormat="1" ht="22.5" customHeight="1">
      <c r="C102" s="12">
        <f t="shared" si="34"/>
        <v>99</v>
      </c>
      <c r="D102" s="22">
        <f t="shared" si="41"/>
        <v>0.16599999999999682</v>
      </c>
      <c r="E102" s="23">
        <f t="shared" si="40"/>
        <v>361.97000000000014</v>
      </c>
      <c r="F102" s="18" t="s">
        <v>53</v>
      </c>
      <c r="G102" s="1" t="s">
        <v>1</v>
      </c>
      <c r="H102" s="1" t="s">
        <v>19</v>
      </c>
      <c r="I102" s="17"/>
      <c r="K102" s="47">
        <f>K22</f>
        <v>0.16600000000000001</v>
      </c>
      <c r="L102" s="5">
        <f t="shared" si="38"/>
        <v>361.97000000000014</v>
      </c>
    </row>
    <row r="103" spans="3:14" s="47" customFormat="1" ht="41.25" customHeight="1">
      <c r="C103" s="12">
        <f t="shared" si="34"/>
        <v>100</v>
      </c>
      <c r="D103" s="22">
        <f t="shared" si="41"/>
        <v>6.3000000000000114</v>
      </c>
      <c r="E103" s="23">
        <f>L103</f>
        <v>368.27000000000015</v>
      </c>
      <c r="F103" s="17" t="s">
        <v>159</v>
      </c>
      <c r="G103" s="1" t="s">
        <v>1</v>
      </c>
      <c r="H103" s="1" t="s">
        <v>160</v>
      </c>
      <c r="I103" s="17"/>
      <c r="K103" s="47">
        <f>K21</f>
        <v>6.3</v>
      </c>
      <c r="L103" s="5">
        <f t="shared" si="38"/>
        <v>368.27000000000015</v>
      </c>
    </row>
    <row r="104" spans="3:14" s="47" customFormat="1" ht="22.5" customHeight="1">
      <c r="C104" s="12">
        <f t="shared" si="34"/>
        <v>101</v>
      </c>
      <c r="D104" s="22">
        <f t="shared" si="41"/>
        <v>0.80000000000001137</v>
      </c>
      <c r="E104" s="23">
        <f t="shared" ref="E104:E109" si="42">L104</f>
        <v>369.07000000000016</v>
      </c>
      <c r="F104" s="1" t="s">
        <v>54</v>
      </c>
      <c r="G104" s="1" t="s">
        <v>1</v>
      </c>
      <c r="H104" s="1" t="s">
        <v>61</v>
      </c>
      <c r="I104" s="17"/>
      <c r="K104" s="47">
        <v>0.8</v>
      </c>
      <c r="L104" s="5">
        <f t="shared" si="38"/>
        <v>369.07000000000016</v>
      </c>
    </row>
    <row r="105" spans="3:14" s="47" customFormat="1" ht="22.5" customHeight="1">
      <c r="C105" s="12">
        <f t="shared" si="34"/>
        <v>102</v>
      </c>
      <c r="D105" s="22">
        <f t="shared" si="41"/>
        <v>0.10000000000002274</v>
      </c>
      <c r="E105" s="23">
        <f t="shared" si="42"/>
        <v>369.17000000000019</v>
      </c>
      <c r="F105" s="18" t="s">
        <v>55</v>
      </c>
      <c r="G105" s="1" t="s">
        <v>1</v>
      </c>
      <c r="H105" s="1" t="s">
        <v>19</v>
      </c>
      <c r="I105" s="2"/>
      <c r="K105" s="47">
        <v>0.1</v>
      </c>
      <c r="L105" s="5">
        <f t="shared" si="38"/>
        <v>369.17000000000019</v>
      </c>
    </row>
    <row r="106" spans="3:14" s="47" customFormat="1" ht="22.5" customHeight="1">
      <c r="C106" s="12">
        <f t="shared" si="34"/>
        <v>103</v>
      </c>
      <c r="D106" s="22">
        <f t="shared" si="41"/>
        <v>7.1999999999999886</v>
      </c>
      <c r="E106" s="23">
        <f t="shared" si="42"/>
        <v>376.37000000000018</v>
      </c>
      <c r="F106" s="18" t="s">
        <v>56</v>
      </c>
      <c r="G106" s="1" t="s">
        <v>1</v>
      </c>
      <c r="H106" s="1" t="s">
        <v>62</v>
      </c>
      <c r="I106" s="2"/>
      <c r="K106" s="47">
        <v>7.2</v>
      </c>
      <c r="L106" s="5">
        <f t="shared" si="38"/>
        <v>376.37000000000018</v>
      </c>
    </row>
    <row r="107" spans="3:14" s="47" customFormat="1" ht="22.5" customHeight="1">
      <c r="C107" s="12">
        <f t="shared" si="34"/>
        <v>104</v>
      </c>
      <c r="D107" s="22">
        <f t="shared" si="41"/>
        <v>4.6999999999999886</v>
      </c>
      <c r="E107" s="23">
        <f t="shared" si="42"/>
        <v>381.07000000000016</v>
      </c>
      <c r="F107" s="18" t="s">
        <v>161</v>
      </c>
      <c r="G107" s="1" t="s">
        <v>1</v>
      </c>
      <c r="H107" s="1" t="s">
        <v>61</v>
      </c>
      <c r="I107" s="2"/>
      <c r="K107" s="47">
        <v>4.7</v>
      </c>
      <c r="L107" s="5">
        <f t="shared" si="38"/>
        <v>381.07000000000016</v>
      </c>
    </row>
    <row r="108" spans="3:14" s="47" customFormat="1" ht="22.5" customHeight="1">
      <c r="C108" s="12">
        <f t="shared" si="34"/>
        <v>105</v>
      </c>
      <c r="D108" s="24">
        <f t="shared" si="41"/>
        <v>9.6999999999999886</v>
      </c>
      <c r="E108" s="25">
        <f t="shared" si="42"/>
        <v>390.77000000000015</v>
      </c>
      <c r="F108" s="18" t="s">
        <v>162</v>
      </c>
      <c r="G108" s="1" t="s">
        <v>1</v>
      </c>
      <c r="H108" s="1" t="s">
        <v>61</v>
      </c>
      <c r="I108" s="2"/>
      <c r="K108" s="47">
        <v>9.6999999999999993</v>
      </c>
      <c r="L108" s="5">
        <f t="shared" si="38"/>
        <v>390.77000000000015</v>
      </c>
    </row>
    <row r="109" spans="3:14" s="47" customFormat="1" ht="22.5" customHeight="1">
      <c r="C109" s="12">
        <f t="shared" si="34"/>
        <v>106</v>
      </c>
      <c r="D109" s="22">
        <f t="shared" si="41"/>
        <v>2.6000000000000227</v>
      </c>
      <c r="E109" s="23">
        <f t="shared" si="42"/>
        <v>393.37000000000018</v>
      </c>
      <c r="F109" s="18" t="s">
        <v>163</v>
      </c>
      <c r="G109" s="1" t="s">
        <v>1</v>
      </c>
      <c r="H109" s="1" t="s">
        <v>61</v>
      </c>
      <c r="I109" s="2"/>
      <c r="K109" s="47">
        <f>K14</f>
        <v>2.6</v>
      </c>
      <c r="L109" s="5">
        <f t="shared" si="38"/>
        <v>393.37000000000018</v>
      </c>
    </row>
    <row r="110" spans="3:14" s="47" customFormat="1" ht="22.5" customHeight="1">
      <c r="C110" s="12">
        <f t="shared" si="34"/>
        <v>107</v>
      </c>
      <c r="D110" s="22">
        <f>E110-E109</f>
        <v>0.58699999999998909</v>
      </c>
      <c r="E110" s="23">
        <f>L110</f>
        <v>393.95700000000016</v>
      </c>
      <c r="F110" s="18" t="s">
        <v>57</v>
      </c>
      <c r="G110" s="1" t="s">
        <v>1</v>
      </c>
      <c r="H110" s="1" t="s">
        <v>61</v>
      </c>
      <c r="I110" s="2"/>
      <c r="K110" s="47">
        <f>K13</f>
        <v>0.58699999999999997</v>
      </c>
      <c r="L110" s="5">
        <f t="shared" si="38"/>
        <v>393.95700000000016</v>
      </c>
    </row>
    <row r="111" spans="3:14" s="47" customFormat="1" ht="22.5" customHeight="1">
      <c r="C111" s="12">
        <f t="shared" si="34"/>
        <v>108</v>
      </c>
      <c r="D111" s="22">
        <f>E111-E110</f>
        <v>0.5110000000000241</v>
      </c>
      <c r="E111" s="23">
        <f>L111</f>
        <v>394.46800000000019</v>
      </c>
      <c r="F111" s="18" t="s">
        <v>164</v>
      </c>
      <c r="G111" s="1" t="s">
        <v>1</v>
      </c>
      <c r="H111" s="1" t="s">
        <v>61</v>
      </c>
      <c r="I111" s="2"/>
      <c r="K111" s="47">
        <f>K12</f>
        <v>0.51100000000000001</v>
      </c>
      <c r="L111" s="5">
        <f t="shared" si="38"/>
        <v>394.46800000000019</v>
      </c>
    </row>
    <row r="112" spans="3:14" s="47" customFormat="1" ht="22.5" customHeight="1">
      <c r="C112" s="12">
        <f t="shared" si="34"/>
        <v>109</v>
      </c>
      <c r="D112" s="22">
        <f>E112-E111</f>
        <v>7</v>
      </c>
      <c r="E112" s="23">
        <f>L112</f>
        <v>401.46800000000019</v>
      </c>
      <c r="F112" s="18" t="s">
        <v>58</v>
      </c>
      <c r="G112" s="1" t="s">
        <v>1</v>
      </c>
      <c r="H112" s="1" t="s">
        <v>12</v>
      </c>
      <c r="I112" s="17"/>
      <c r="K112" s="47">
        <v>7</v>
      </c>
      <c r="L112" s="5">
        <f t="shared" si="38"/>
        <v>401.46800000000019</v>
      </c>
    </row>
    <row r="113" spans="3:14" s="47" customFormat="1" ht="22.5" customHeight="1">
      <c r="C113" s="12">
        <f t="shared" si="34"/>
        <v>110</v>
      </c>
      <c r="D113" s="22">
        <f>E113-E112</f>
        <v>0.81999999999999318</v>
      </c>
      <c r="E113" s="23">
        <f>L113</f>
        <v>402.28800000000018</v>
      </c>
      <c r="F113" s="18" t="s">
        <v>165</v>
      </c>
      <c r="G113" s="1" t="s">
        <v>1</v>
      </c>
      <c r="H113" s="1" t="s">
        <v>12</v>
      </c>
      <c r="I113" s="17"/>
      <c r="K113" s="47">
        <v>0.82</v>
      </c>
      <c r="L113" s="5">
        <f t="shared" si="38"/>
        <v>402.28800000000018</v>
      </c>
    </row>
    <row r="114" spans="3:14" ht="56.25" customHeight="1">
      <c r="C114" s="27">
        <f t="shared" si="34"/>
        <v>111</v>
      </c>
      <c r="D114" s="29">
        <f>E114-E113</f>
        <v>0.10000000000002274</v>
      </c>
      <c r="E114" s="30">
        <f>L114</f>
        <v>402.3880000000002</v>
      </c>
      <c r="F114" s="31" t="s">
        <v>166</v>
      </c>
      <c r="G114" s="33"/>
      <c r="H114" s="31"/>
      <c r="I114" s="31"/>
      <c r="K114" s="47">
        <v>0.1</v>
      </c>
      <c r="L114" s="5">
        <f t="shared" si="38"/>
        <v>402.3880000000002</v>
      </c>
      <c r="M114" s="49">
        <f>E114-E100</f>
        <v>45.384000000000071</v>
      </c>
      <c r="N114" s="5" t="str">
        <f>K137</f>
        <v xml:space="preserve">  ゴール     400km         04/11 18:08               04/12 09:00        </v>
      </c>
    </row>
    <row r="115" spans="3:14" ht="63" customHeight="1">
      <c r="C115" s="12"/>
      <c r="D115" s="22"/>
      <c r="E115" s="22"/>
      <c r="F115" s="65" t="s">
        <v>59</v>
      </c>
      <c r="G115" s="66"/>
      <c r="H115" s="66"/>
      <c r="I115" s="67"/>
      <c r="M115" s="49">
        <f>SUM(M24:M114)</f>
        <v>402.3880000000002</v>
      </c>
    </row>
    <row r="116" spans="3:14" ht="54.75" customHeight="1">
      <c r="C116" s="27"/>
      <c r="D116" s="28"/>
      <c r="E116" s="28"/>
      <c r="F116" s="68" t="s">
        <v>64</v>
      </c>
      <c r="G116" s="69"/>
      <c r="H116" s="69"/>
      <c r="I116" s="70"/>
    </row>
    <row r="117" spans="3:14" ht="22.5" customHeight="1">
      <c r="C117" s="50"/>
      <c r="D117" s="50"/>
      <c r="E117" s="50"/>
      <c r="F117" s="19"/>
      <c r="G117" s="50"/>
      <c r="H117" s="50"/>
      <c r="I117" s="19"/>
      <c r="J117" s="20"/>
    </row>
    <row r="118" spans="3:14" ht="22.5" customHeight="1">
      <c r="C118" s="51"/>
      <c r="D118" s="51"/>
      <c r="E118" s="51"/>
      <c r="F118" s="21"/>
      <c r="G118" s="51"/>
      <c r="H118" s="51"/>
      <c r="I118" s="21"/>
      <c r="J118" s="51"/>
    </row>
    <row r="119" spans="3:14" ht="22.5" customHeight="1">
      <c r="C119" s="51"/>
      <c r="D119" s="51"/>
      <c r="E119" s="51"/>
      <c r="F119" s="21"/>
      <c r="G119" s="51"/>
      <c r="H119" s="51"/>
      <c r="I119" s="21"/>
      <c r="J119" s="51"/>
    </row>
    <row r="120" spans="3:14" ht="22.5" customHeight="1">
      <c r="C120" s="5">
        <v>1</v>
      </c>
      <c r="D120" s="5" t="s">
        <v>32</v>
      </c>
      <c r="I120" s="21"/>
      <c r="J120" s="51"/>
      <c r="K120" s="63" t="s">
        <v>72</v>
      </c>
    </row>
    <row r="121" spans="3:14" ht="22.5" customHeight="1">
      <c r="C121" s="5">
        <v>2</v>
      </c>
      <c r="D121" s="5" t="s">
        <v>33</v>
      </c>
      <c r="I121" s="21"/>
      <c r="J121" s="51"/>
      <c r="K121" s="63" t="s">
        <v>167</v>
      </c>
    </row>
    <row r="122" spans="3:14" ht="22.5" customHeight="1">
      <c r="C122" s="5">
        <v>3</v>
      </c>
      <c r="D122" s="5" t="s">
        <v>34</v>
      </c>
      <c r="I122" s="21"/>
      <c r="J122" s="51"/>
      <c r="K122" s="63" t="s">
        <v>41</v>
      </c>
    </row>
    <row r="123" spans="3:14" ht="22.5" customHeight="1">
      <c r="C123" s="5">
        <v>4</v>
      </c>
      <c r="D123" s="5" t="s">
        <v>35</v>
      </c>
      <c r="I123" s="21"/>
      <c r="J123" s="51"/>
      <c r="K123" s="64"/>
    </row>
    <row r="124" spans="3:14" ht="22.5" customHeight="1">
      <c r="C124" s="5">
        <v>5</v>
      </c>
      <c r="D124" s="5" t="s">
        <v>36</v>
      </c>
      <c r="I124" s="21"/>
      <c r="J124" s="51"/>
      <c r="K124" s="64"/>
    </row>
    <row r="125" spans="3:14" ht="22.5" customHeight="1">
      <c r="C125" s="5">
        <v>6</v>
      </c>
      <c r="D125" s="5" t="s">
        <v>37</v>
      </c>
      <c r="I125" s="21"/>
      <c r="J125" s="51"/>
      <c r="K125" s="63" t="s">
        <v>168</v>
      </c>
    </row>
    <row r="126" spans="3:14" ht="22.5" customHeight="1">
      <c r="C126" s="5">
        <v>7</v>
      </c>
      <c r="D126" s="5" t="s">
        <v>169</v>
      </c>
      <c r="I126" s="21"/>
      <c r="J126" s="51"/>
      <c r="K126" s="64"/>
    </row>
    <row r="127" spans="3:14" ht="22.5" customHeight="1">
      <c r="K127" s="63" t="s">
        <v>73</v>
      </c>
    </row>
    <row r="128" spans="3:14" ht="22.5" customHeight="1">
      <c r="K128" s="64"/>
    </row>
    <row r="129" spans="11:11" ht="22.5" customHeight="1">
      <c r="K129" s="63" t="s">
        <v>74</v>
      </c>
    </row>
    <row r="130" spans="11:11" ht="22.5" customHeight="1">
      <c r="K130" s="64"/>
    </row>
    <row r="131" spans="11:11" ht="22.5" customHeight="1">
      <c r="K131" s="63" t="s">
        <v>75</v>
      </c>
    </row>
    <row r="132" spans="11:11" ht="22.5" customHeight="1">
      <c r="K132" s="64"/>
    </row>
    <row r="133" spans="11:11" ht="22.5" customHeight="1">
      <c r="K133" s="63" t="s">
        <v>76</v>
      </c>
    </row>
    <row r="134" spans="11:11" ht="22.5" customHeight="1">
      <c r="K134" s="64"/>
    </row>
    <row r="135" spans="11:11" ht="22.5" customHeight="1">
      <c r="K135" s="63" t="s">
        <v>77</v>
      </c>
    </row>
    <row r="136" spans="11:11" ht="22.5" customHeight="1">
      <c r="K136" s="64"/>
    </row>
    <row r="137" spans="11:11" ht="22.5" customHeight="1">
      <c r="K137" s="63" t="s">
        <v>170</v>
      </c>
    </row>
    <row r="138" spans="11:11" ht="22.5" customHeight="1">
      <c r="K138" s="64"/>
    </row>
    <row r="139" spans="11:11" ht="22.5" customHeight="1">
      <c r="K139" s="63"/>
    </row>
  </sheetData>
  <sheetProtection selectLockedCells="1" selectUnlockedCells="1"/>
  <mergeCells count="2">
    <mergeCell ref="F115:I115"/>
    <mergeCell ref="F116:I116"/>
  </mergeCells>
  <phoneticPr fontId="3"/>
  <hyperlinks>
    <hyperlink ref="M5" r:id="rId1"/>
    <hyperlink ref="M47" r:id="rId2"/>
    <hyperlink ref="M66" r:id="rId3"/>
    <hyperlink ref="M86" r:id="rId4"/>
  </hyperlinks>
  <pageMargins left="0.25" right="0.25" top="0.55347222222222225" bottom="0.52708333333333335" header="0.51180555555555551" footer="0.51180555555555551"/>
  <pageSetup paperSize="9" scale="93" firstPageNumber="0" fitToHeight="0" orientation="portrait" horizontalDpi="300" verticalDpi="300" r:id="rId5"/>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8.875" defaultRowHeight="13.5"/>
  <sheetData/>
  <sheetProtection selectLockedCells="1" selectUnlockedCells="1"/>
  <phoneticPr fontId="3"/>
  <pageMargins left="0.7" right="0.7" top="0.75" bottom="0.75"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8.875" defaultRowHeight="13.5"/>
  <sheetData/>
  <sheetProtection selectLockedCells="1" selectUnlockedCells="1"/>
  <phoneticPr fontId="3"/>
  <pageMargins left="0.7" right="0.7" top="0.75" bottom="0.75"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Tsumura</dc:creator>
  <cp:lastModifiedBy>user1</cp:lastModifiedBy>
  <cp:lastPrinted>2013-04-12T03:57:00Z</cp:lastPrinted>
  <dcterms:created xsi:type="dcterms:W3CDTF">2013-04-10T22:01:58Z</dcterms:created>
  <dcterms:modified xsi:type="dcterms:W3CDTF">2015-03-30T02:28:29Z</dcterms:modified>
</cp:coreProperties>
</file>