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60" yWindow="-60" windowWidth="15345" windowHeight="11535" tabRatio="533"/>
  </bookViews>
  <sheets>
    <sheet name="Sheet1" sheetId="1" r:id="rId1"/>
    <sheet name="Sheet2" sheetId="2" r:id="rId2"/>
    <sheet name="Sheet3" sheetId="3" r:id="rId3"/>
  </sheets>
  <definedNames>
    <definedName name="_xlnm.Print_Area" localSheetId="0">Sheet1!$C$2:$I$116</definedName>
    <definedName name="_xlnm.Print_Titles" localSheetId="0">Sheet1!$2:$3</definedName>
  </definedNames>
  <calcPr calcId="125725" iterateDelta="1E-4"/>
</workbook>
</file>

<file path=xl/calcChain.xml><?xml version="1.0" encoding="utf-8"?>
<calcChain xmlns="http://schemas.openxmlformats.org/spreadsheetml/2006/main">
  <c r="N24" i="1"/>
  <c r="N46"/>
  <c r="N65"/>
  <c r="N85"/>
  <c r="N100"/>
  <c r="N114"/>
  <c r="I67"/>
  <c r="D25" l="1"/>
  <c r="D24"/>
  <c r="D23" l="1"/>
  <c r="D20" l="1"/>
  <c r="D19"/>
  <c r="H97" l="1"/>
  <c r="H94"/>
  <c r="D4" l="1"/>
  <c r="C5"/>
  <c r="C6" s="1"/>
  <c r="C7" s="1"/>
  <c r="C8" s="1"/>
  <c r="C9" s="1"/>
  <c r="C10" s="1"/>
  <c r="C11" s="1"/>
  <c r="C12" s="1"/>
  <c r="C13" s="1"/>
  <c r="C14" s="1"/>
  <c r="C15" s="1"/>
  <c r="C16" s="1"/>
  <c r="C17" s="1"/>
  <c r="C18" s="1"/>
  <c r="D5"/>
  <c r="L5"/>
  <c r="L6" s="1"/>
  <c r="L7" s="1"/>
  <c r="L8" s="1"/>
  <c r="L9" s="1"/>
  <c r="L10" s="1"/>
  <c r="L11" s="1"/>
  <c r="L12" s="1"/>
  <c r="L13" s="1"/>
  <c r="L14" s="1"/>
  <c r="L15" s="1"/>
  <c r="L16" s="1"/>
  <c r="L17" s="1"/>
  <c r="L18" s="1"/>
  <c r="L19" s="1"/>
  <c r="L20" s="1"/>
  <c r="L21" s="1"/>
  <c r="L22" s="1"/>
  <c r="L23" s="1"/>
  <c r="L24" s="1"/>
  <c r="D6"/>
  <c r="D7"/>
  <c r="D8"/>
  <c r="D9"/>
  <c r="D10"/>
  <c r="D11"/>
  <c r="D12"/>
  <c r="D13"/>
  <c r="D14"/>
  <c r="D15"/>
  <c r="D16"/>
  <c r="D17"/>
  <c r="D18"/>
  <c r="D21"/>
  <c r="D22"/>
  <c r="D26"/>
  <c r="D27"/>
  <c r="D28"/>
  <c r="D29"/>
  <c r="D30"/>
  <c r="D31"/>
  <c r="K92"/>
  <c r="K93"/>
  <c r="K95"/>
  <c r="K96"/>
  <c r="K98"/>
  <c r="K99"/>
  <c r="K102"/>
  <c r="K103"/>
  <c r="K109"/>
  <c r="K110"/>
  <c r="K111"/>
  <c r="E24" l="1"/>
  <c r="M24" s="1"/>
  <c r="L25"/>
  <c r="E23"/>
  <c r="C19"/>
  <c r="C20" s="1"/>
  <c r="C21" s="1"/>
  <c r="C22" s="1"/>
  <c r="E5"/>
  <c r="L26" l="1"/>
  <c r="L27" s="1"/>
  <c r="L28" s="1"/>
  <c r="L29" s="1"/>
  <c r="L30" s="1"/>
  <c r="L31" s="1"/>
  <c r="L32" s="1"/>
  <c r="L33" s="1"/>
  <c r="L34" s="1"/>
  <c r="L35" s="1"/>
  <c r="L36" s="1"/>
  <c r="L37" s="1"/>
  <c r="L38" s="1"/>
  <c r="L39" s="1"/>
  <c r="L40" s="1"/>
  <c r="L41" s="1"/>
  <c r="L42" s="1"/>
  <c r="L43" s="1"/>
  <c r="L44" s="1"/>
  <c r="L45" s="1"/>
  <c r="E25"/>
  <c r="C23"/>
  <c r="E6"/>
  <c r="C24" l="1"/>
  <c r="C25" s="1"/>
  <c r="C26" s="1"/>
  <c r="C27" s="1"/>
  <c r="C28" s="1"/>
  <c r="C29" s="1"/>
  <c r="C30" s="1"/>
  <c r="C31" s="1"/>
  <c r="C32" s="1"/>
  <c r="C33" s="1"/>
  <c r="C34" s="1"/>
  <c r="C35" s="1"/>
  <c r="C36" s="1"/>
  <c r="C37" s="1"/>
  <c r="C38" s="1"/>
  <c r="C39" s="1"/>
  <c r="C40" s="1"/>
  <c r="C41" s="1"/>
  <c r="C42" s="1"/>
  <c r="C43" s="1"/>
  <c r="C44" s="1"/>
  <c r="C45" s="1"/>
  <c r="E7"/>
  <c r="L46" l="1"/>
  <c r="E46" s="1"/>
  <c r="E8"/>
  <c r="L47" l="1"/>
  <c r="C46"/>
  <c r="C47" s="1"/>
  <c r="E9"/>
  <c r="L48" l="1"/>
  <c r="L49" s="1"/>
  <c r="L50" s="1"/>
  <c r="L51" s="1"/>
  <c r="C48"/>
  <c r="C49" s="1"/>
  <c r="C50" s="1"/>
  <c r="C51" s="1"/>
  <c r="C52" s="1"/>
  <c r="C53" s="1"/>
  <c r="C54" s="1"/>
  <c r="C55" s="1"/>
  <c r="E10"/>
  <c r="L52" l="1"/>
  <c r="L53" s="1"/>
  <c r="L54" s="1"/>
  <c r="L55" s="1"/>
  <c r="L56" s="1"/>
  <c r="E51"/>
  <c r="C56"/>
  <c r="C57" s="1"/>
  <c r="C58" s="1"/>
  <c r="C59" s="1"/>
  <c r="C60" s="1"/>
  <c r="C61" s="1"/>
  <c r="C62" s="1"/>
  <c r="C63" s="1"/>
  <c r="C64" s="1"/>
  <c r="E52"/>
  <c r="E11"/>
  <c r="E54" l="1"/>
  <c r="E56"/>
  <c r="L57"/>
  <c r="C65"/>
  <c r="C66" s="1"/>
  <c r="C67" s="1"/>
  <c r="C68" s="1"/>
  <c r="E53"/>
  <c r="D54" s="1"/>
  <c r="D52"/>
  <c r="E12"/>
  <c r="L58" l="1"/>
  <c r="E57"/>
  <c r="D57" s="1"/>
  <c r="C69"/>
  <c r="C70" s="1"/>
  <c r="C71" s="1"/>
  <c r="C72" s="1"/>
  <c r="C73" s="1"/>
  <c r="C74" s="1"/>
  <c r="C75" s="1"/>
  <c r="C76" s="1"/>
  <c r="C77" s="1"/>
  <c r="C78" s="1"/>
  <c r="D53"/>
  <c r="E13"/>
  <c r="L59" l="1"/>
  <c r="E58"/>
  <c r="D58" s="1"/>
  <c r="C79"/>
  <c r="C80" s="1"/>
  <c r="C81" s="1"/>
  <c r="C82" s="1"/>
  <c r="C83" s="1"/>
  <c r="C84" s="1"/>
  <c r="E14"/>
  <c r="C85" l="1"/>
  <c r="C86" s="1"/>
  <c r="E59"/>
  <c r="D59" s="1"/>
  <c r="L60"/>
  <c r="E55"/>
  <c r="D56" s="1"/>
  <c r="E15"/>
  <c r="C87" l="1"/>
  <c r="C88" s="1"/>
  <c r="C89" s="1"/>
  <c r="C90" s="1"/>
  <c r="E60"/>
  <c r="D60" s="1"/>
  <c r="L61"/>
  <c r="L62" s="1"/>
  <c r="L63" s="1"/>
  <c r="L64" s="1"/>
  <c r="L65" s="1"/>
  <c r="L66" s="1"/>
  <c r="L67" s="1"/>
  <c r="L68" s="1"/>
  <c r="L69" s="1"/>
  <c r="E69" s="1"/>
  <c r="E16"/>
  <c r="C91" l="1"/>
  <c r="C92" s="1"/>
  <c r="C93" s="1"/>
  <c r="C94" s="1"/>
  <c r="C95" s="1"/>
  <c r="C96" s="1"/>
  <c r="C97" s="1"/>
  <c r="C98" s="1"/>
  <c r="C99" s="1"/>
  <c r="C100" s="1"/>
  <c r="C101" s="1"/>
  <c r="C102" s="1"/>
  <c r="C103" s="1"/>
  <c r="C104" s="1"/>
  <c r="C105" s="1"/>
  <c r="C106" s="1"/>
  <c r="C107" s="1"/>
  <c r="C108" s="1"/>
  <c r="C109" s="1"/>
  <c r="C110" s="1"/>
  <c r="C111" s="1"/>
  <c r="C112" s="1"/>
  <c r="C113" s="1"/>
  <c r="C114" s="1"/>
  <c r="L70"/>
  <c r="L71" s="1"/>
  <c r="L72" s="1"/>
  <c r="L73" s="1"/>
  <c r="L74" s="1"/>
  <c r="L75" s="1"/>
  <c r="L76" s="1"/>
  <c r="L77" s="1"/>
  <c r="L78" s="1"/>
  <c r="L79" s="1"/>
  <c r="E61"/>
  <c r="E17"/>
  <c r="D61" l="1"/>
  <c r="M61"/>
  <c r="L80"/>
  <c r="E79"/>
  <c r="E62"/>
  <c r="D62" s="1"/>
  <c r="E20"/>
  <c r="E19"/>
  <c r="E18"/>
  <c r="L81" l="1"/>
  <c r="E80"/>
  <c r="D80" s="1"/>
  <c r="E63"/>
  <c r="D63" s="1"/>
  <c r="E21"/>
  <c r="L82" l="1"/>
  <c r="E81"/>
  <c r="D81" s="1"/>
  <c r="E64"/>
  <c r="D64" s="1"/>
  <c r="E22"/>
  <c r="L83" l="1"/>
  <c r="E82"/>
  <c r="D82" s="1"/>
  <c r="E26"/>
  <c r="L84" l="1"/>
  <c r="L85" s="1"/>
  <c r="E85" s="1"/>
  <c r="M85" s="1"/>
  <c r="E83"/>
  <c r="D83" s="1"/>
  <c r="E27"/>
  <c r="E84" l="1"/>
  <c r="D84" s="1"/>
  <c r="E28"/>
  <c r="D85" l="1"/>
  <c r="E29"/>
  <c r="E30" l="1"/>
  <c r="E31" l="1"/>
  <c r="L86" l="1"/>
  <c r="E32"/>
  <c r="D32" s="1"/>
  <c r="L87" l="1"/>
  <c r="L88" s="1"/>
  <c r="L89" s="1"/>
  <c r="L90" s="1"/>
  <c r="L91" s="1"/>
  <c r="E33"/>
  <c r="D33" s="1"/>
  <c r="E91" l="1"/>
  <c r="L92"/>
  <c r="L93" s="1"/>
  <c r="L94" s="1"/>
  <c r="L95" s="1"/>
  <c r="L96" s="1"/>
  <c r="L97" s="1"/>
  <c r="L98" s="1"/>
  <c r="L99" s="1"/>
  <c r="L100" s="1"/>
  <c r="L101" s="1"/>
  <c r="L102" s="1"/>
  <c r="L103" s="1"/>
  <c r="L104" s="1"/>
  <c r="L105" s="1"/>
  <c r="L106" s="1"/>
  <c r="L107" s="1"/>
  <c r="L108" s="1"/>
  <c r="L109" s="1"/>
  <c r="L110" s="1"/>
  <c r="L111" s="1"/>
  <c r="L112" s="1"/>
  <c r="L113" s="1"/>
  <c r="L114" s="1"/>
  <c r="E34"/>
  <c r="D34" s="1"/>
  <c r="E35" l="1"/>
  <c r="D35" s="1"/>
  <c r="E36" l="1"/>
  <c r="D36" s="1"/>
  <c r="E37" l="1"/>
  <c r="D37" s="1"/>
  <c r="E38" l="1"/>
  <c r="D38" s="1"/>
  <c r="E39" l="1"/>
  <c r="D39" s="1"/>
  <c r="E40" l="1"/>
  <c r="D40" s="1"/>
  <c r="E41" l="1"/>
  <c r="D41" s="1"/>
  <c r="E42" l="1"/>
  <c r="M42" l="1"/>
  <c r="M46"/>
  <c r="D42"/>
  <c r="E44"/>
  <c r="E43"/>
  <c r="D43" s="1"/>
  <c r="E45" l="1"/>
  <c r="D45" s="1"/>
  <c r="D44"/>
  <c r="D46" l="1"/>
  <c r="E65"/>
  <c r="E47"/>
  <c r="D47" s="1"/>
  <c r="D65" l="1"/>
  <c r="M69"/>
  <c r="M65"/>
  <c r="E66"/>
  <c r="D66" s="1"/>
  <c r="E67" l="1"/>
  <c r="D67" s="1"/>
  <c r="E68" l="1"/>
  <c r="E48"/>
  <c r="D48" s="1"/>
  <c r="D68" l="1"/>
  <c r="D69"/>
  <c r="E49"/>
  <c r="D49" s="1"/>
  <c r="E70" l="1"/>
  <c r="D70" s="1"/>
  <c r="E50"/>
  <c r="E71" l="1"/>
  <c r="D71" s="1"/>
  <c r="D50"/>
  <c r="D51"/>
  <c r="D55"/>
  <c r="E72" l="1"/>
  <c r="D72" s="1"/>
  <c r="E73" l="1"/>
  <c r="D73" s="1"/>
  <c r="E74" l="1"/>
  <c r="D74" s="1"/>
  <c r="E75" l="1"/>
  <c r="D75" s="1"/>
  <c r="E76" l="1"/>
  <c r="D76" s="1"/>
  <c r="E77" l="1"/>
  <c r="D77" s="1"/>
  <c r="E78" l="1"/>
  <c r="D78" l="1"/>
  <c r="D79"/>
  <c r="E86"/>
  <c r="D86" s="1"/>
  <c r="E87" l="1"/>
  <c r="D87" s="1"/>
  <c r="E88" l="1"/>
  <c r="D88" s="1"/>
  <c r="E89" l="1"/>
  <c r="D89" s="1"/>
  <c r="E90" l="1"/>
  <c r="D90" l="1"/>
  <c r="D91"/>
  <c r="E92"/>
  <c r="D92" s="1"/>
  <c r="E93" l="1"/>
  <c r="D93" s="1"/>
  <c r="E94" l="1"/>
  <c r="D94" s="1"/>
  <c r="E95" l="1"/>
  <c r="D95" s="1"/>
  <c r="E96" l="1"/>
  <c r="D96" s="1"/>
  <c r="E97" l="1"/>
  <c r="D97" s="1"/>
  <c r="E98" l="1"/>
  <c r="D98" s="1"/>
  <c r="E99" l="1"/>
  <c r="D99" s="1"/>
  <c r="E100" l="1"/>
  <c r="M100" s="1"/>
  <c r="D100" l="1"/>
  <c r="E101"/>
  <c r="D101" s="1"/>
  <c r="E102" l="1"/>
  <c r="D102" s="1"/>
  <c r="E103" l="1"/>
  <c r="D103" s="1"/>
  <c r="E104" l="1"/>
  <c r="D104" s="1"/>
  <c r="E105" l="1"/>
  <c r="D105" s="1"/>
  <c r="E106" l="1"/>
  <c r="D106" s="1"/>
  <c r="E107" l="1"/>
  <c r="D107" s="1"/>
  <c r="E108" l="1"/>
  <c r="D108" s="1"/>
  <c r="E109" l="1"/>
  <c r="D109" s="1"/>
  <c r="E110" l="1"/>
  <c r="D110" s="1"/>
  <c r="E111" l="1"/>
  <c r="D111" s="1"/>
  <c r="E112" l="1"/>
  <c r="D112" s="1"/>
  <c r="E113" l="1"/>
  <c r="D113" s="1"/>
  <c r="E114"/>
  <c r="M114" s="1"/>
  <c r="M115" s="1"/>
  <c r="D114" l="1"/>
</calcChain>
</file>

<file path=xl/sharedStrings.xml><?xml version="1.0" encoding="utf-8"?>
<sst xmlns="http://schemas.openxmlformats.org/spreadsheetml/2006/main" count="309" uniqueCount="174">
  <si>
    <t>No</t>
  </si>
  <si>
    <r>
      <rPr>
        <sz val="12"/>
        <rFont val="ＭＳ Ｐゴシック"/>
        <family val="3"/>
        <charset val="128"/>
      </rPr>
      <t>○</t>
    </r>
  </si>
  <si>
    <r>
      <rPr>
        <sz val="12"/>
        <rFont val="ＭＳ Ｐゴシック"/>
        <family val="3"/>
        <charset val="128"/>
      </rPr>
      <t>市道、国</t>
    </r>
    <r>
      <rPr>
        <sz val="12"/>
        <rFont val="Arial"/>
        <family val="2"/>
      </rPr>
      <t>1</t>
    </r>
    <rPh sb="0" eb="2">
      <t>シドウ</t>
    </rPh>
    <phoneticPr fontId="3"/>
  </si>
  <si>
    <r>
      <rPr>
        <sz val="12"/>
        <rFont val="ＭＳ Ｐゴシック"/>
        <family val="3"/>
        <charset val="128"/>
      </rPr>
      <t>「新宿」┼左</t>
    </r>
    <rPh sb="1" eb="3">
      <t>シンジュク</t>
    </rPh>
    <phoneticPr fontId="3"/>
  </si>
  <si>
    <r>
      <rPr>
        <sz val="12"/>
        <rFont val="ＭＳ Ｐゴシック"/>
        <family val="3"/>
        <charset val="128"/>
      </rPr>
      <t>市道</t>
    </r>
    <rPh sb="0" eb="2">
      <t>シドウ</t>
    </rPh>
    <phoneticPr fontId="3"/>
  </si>
  <si>
    <r>
      <rPr>
        <sz val="12"/>
        <rFont val="ＭＳ Ｐゴシック"/>
        <family val="3"/>
        <charset val="128"/>
      </rPr>
      <t>区間</t>
    </r>
  </si>
  <si>
    <r>
      <rPr>
        <sz val="12"/>
        <rFont val="ＭＳ Ｐゴシック"/>
        <family val="3"/>
        <charset val="128"/>
      </rPr>
      <t>総距離</t>
    </r>
  </si>
  <si>
    <r>
      <rPr>
        <sz val="12"/>
        <rFont val="ＭＳ Ｐゴシック"/>
        <family val="3"/>
        <charset val="128"/>
      </rPr>
      <t>通過点他</t>
    </r>
  </si>
  <si>
    <r>
      <rPr>
        <sz val="12"/>
        <rFont val="ＭＳ Ｐゴシック"/>
        <family val="3"/>
        <charset val="128"/>
      </rPr>
      <t>信号</t>
    </r>
  </si>
  <si>
    <r>
      <rPr>
        <sz val="12"/>
        <rFont val="ＭＳ Ｐゴシック"/>
        <family val="3"/>
        <charset val="128"/>
      </rPr>
      <t>路線</t>
    </r>
  </si>
  <si>
    <r>
      <rPr>
        <sz val="12"/>
        <rFont val="ＭＳ Ｐゴシック"/>
        <family val="3"/>
        <charset val="128"/>
      </rPr>
      <t>－</t>
    </r>
  </si>
  <si>
    <r>
      <rPr>
        <sz val="12"/>
        <rFont val="ＭＳ Ｐゴシック"/>
        <family val="3"/>
        <charset val="128"/>
      </rPr>
      <t>┬右</t>
    </r>
  </si>
  <si>
    <r>
      <rPr>
        <sz val="12"/>
        <rFont val="ＭＳ Ｐゴシック"/>
        <family val="3"/>
        <charset val="128"/>
      </rPr>
      <t>市道</t>
    </r>
  </si>
  <si>
    <r>
      <rPr>
        <sz val="12"/>
        <rFont val="ＭＳ ゴシック"/>
        <family val="3"/>
        <charset val="128"/>
      </rPr>
      <t>県</t>
    </r>
    <r>
      <rPr>
        <sz val="12"/>
        <rFont val="Arial"/>
        <family val="2"/>
      </rPr>
      <t>45</t>
    </r>
  </si>
  <si>
    <r>
      <rPr>
        <sz val="12"/>
        <rFont val="ＭＳ ゴシック"/>
        <family val="3"/>
        <charset val="128"/>
      </rPr>
      <t>○</t>
    </r>
  </si>
  <si>
    <r>
      <rPr>
        <sz val="12"/>
        <rFont val="ＭＳ ゴシック"/>
        <family val="3"/>
        <charset val="128"/>
      </rPr>
      <t>市道</t>
    </r>
  </si>
  <si>
    <r>
      <rPr>
        <sz val="12"/>
        <rFont val="ＭＳ ゴシック"/>
        <family val="3"/>
        <charset val="128"/>
      </rPr>
      <t>県</t>
    </r>
    <r>
      <rPr>
        <sz val="12"/>
        <rFont val="Arial"/>
        <family val="2"/>
      </rPr>
      <t>18</t>
    </r>
  </si>
  <si>
    <r>
      <rPr>
        <sz val="12"/>
        <rFont val="ＭＳ ゴシック"/>
        <family val="3"/>
        <charset val="128"/>
      </rPr>
      <t>県</t>
    </r>
    <r>
      <rPr>
        <sz val="12"/>
        <rFont val="Arial"/>
        <family val="2"/>
      </rPr>
      <t>22</t>
    </r>
  </si>
  <si>
    <r>
      <rPr>
        <sz val="12"/>
        <rFont val="ＭＳ ゴシック"/>
        <family val="3"/>
        <charset val="128"/>
      </rPr>
      <t>「用田」┼右</t>
    </r>
    <rPh sb="1" eb="3">
      <t>ヨウダ</t>
    </rPh>
    <phoneticPr fontId="3"/>
  </si>
  <si>
    <r>
      <rPr>
        <sz val="12"/>
        <rFont val="ＭＳ Ｐゴシック"/>
        <family val="3"/>
        <charset val="128"/>
      </rPr>
      <t>県</t>
    </r>
    <r>
      <rPr>
        <sz val="12"/>
        <rFont val="Arial"/>
        <family val="2"/>
      </rPr>
      <t>22</t>
    </r>
  </si>
  <si>
    <r>
      <rPr>
        <sz val="12"/>
        <rFont val="ＭＳ Ｐゴシック"/>
        <family val="3"/>
        <charset val="128"/>
      </rPr>
      <t>県</t>
    </r>
    <r>
      <rPr>
        <sz val="12"/>
        <rFont val="Arial"/>
        <family val="2"/>
      </rPr>
      <t>605</t>
    </r>
  </si>
  <si>
    <r>
      <rPr>
        <sz val="12"/>
        <rFont val="ＭＳ Ｐゴシック"/>
        <family val="3"/>
        <charset val="128"/>
      </rPr>
      <t>「岡崎道ヶ坪」信号通過後最初の十左</t>
    </r>
    <rPh sb="16" eb="17">
      <t>ヒダリ</t>
    </rPh>
    <phoneticPr fontId="3"/>
  </si>
  <si>
    <r>
      <rPr>
        <sz val="12"/>
        <rFont val="ＭＳ Ｐゴシック"/>
        <family val="3"/>
        <charset val="128"/>
      </rPr>
      <t>農道、市道</t>
    </r>
    <rPh sb="0" eb="2">
      <t>ノウドウ</t>
    </rPh>
    <rPh sb="3" eb="5">
      <t>シドウ</t>
    </rPh>
    <phoneticPr fontId="3"/>
  </si>
  <si>
    <r>
      <rPr>
        <sz val="12"/>
        <rFont val="ＭＳ Ｐゴシック"/>
        <family val="3"/>
        <charset val="128"/>
      </rPr>
      <t>県</t>
    </r>
    <r>
      <rPr>
        <sz val="12"/>
        <rFont val="Arial"/>
        <family val="2"/>
      </rPr>
      <t>62</t>
    </r>
  </si>
  <si>
    <r>
      <rPr>
        <sz val="12"/>
        <rFont val="ＭＳ Ｐゴシック"/>
        <family val="3"/>
        <charset val="128"/>
      </rPr>
      <t>農道</t>
    </r>
  </si>
  <si>
    <r>
      <rPr>
        <sz val="12"/>
        <rFont val="ＭＳ Ｐゴシック"/>
        <family val="3"/>
        <charset val="128"/>
      </rPr>
      <t>┼左→県道に出る</t>
    </r>
    <rPh sb="3" eb="5">
      <t>ケンドウ</t>
    </rPh>
    <phoneticPr fontId="3"/>
  </si>
  <si>
    <r>
      <rPr>
        <sz val="12"/>
        <rFont val="ＭＳ Ｐゴシック"/>
        <family val="3"/>
        <charset val="128"/>
      </rPr>
      <t>県</t>
    </r>
    <r>
      <rPr>
        <sz val="12"/>
        <rFont val="Arial"/>
        <family val="2"/>
      </rPr>
      <t>63</t>
    </r>
  </si>
  <si>
    <r>
      <rPr>
        <sz val="12"/>
        <rFont val="ＭＳ Ｐゴシック"/>
        <family val="3"/>
        <charset val="128"/>
      </rPr>
      <t>国</t>
    </r>
    <r>
      <rPr>
        <sz val="12"/>
        <rFont val="Arial"/>
        <family val="2"/>
      </rPr>
      <t>1</t>
    </r>
  </si>
  <si>
    <r>
      <rPr>
        <sz val="12"/>
        <rFont val="ＭＳ Ｐゴシック"/>
        <family val="3"/>
        <charset val="128"/>
      </rPr>
      <t>国</t>
    </r>
    <r>
      <rPr>
        <sz val="12"/>
        <rFont val="Arial"/>
        <family val="2"/>
      </rPr>
      <t>135</t>
    </r>
  </si>
  <si>
    <r>
      <rPr>
        <sz val="12"/>
        <rFont val="ＭＳ ゴシック"/>
        <family val="3"/>
        <charset val="128"/>
      </rPr>
      <t>┼右</t>
    </r>
  </si>
  <si>
    <r>
      <rPr>
        <sz val="12"/>
        <rFont val="ＭＳ Ｐゴシック"/>
        <family val="3"/>
        <charset val="128"/>
      </rPr>
      <t>「早川口」┼右</t>
    </r>
    <rPh sb="6" eb="7">
      <t>ミギ</t>
    </rPh>
    <phoneticPr fontId="3"/>
  </si>
  <si>
    <r>
      <rPr>
        <sz val="12"/>
        <rFont val="ＭＳ Ｐゴシック"/>
        <family val="3"/>
        <charset val="128"/>
      </rPr>
      <t>「新宿」┼右</t>
    </r>
    <rPh sb="1" eb="3">
      <t>シンジュク</t>
    </rPh>
    <phoneticPr fontId="3"/>
  </si>
  <si>
    <r>
      <rPr>
        <sz val="12"/>
        <rFont val="ＭＳ Ｐゴシック"/>
        <family val="3"/>
        <charset val="128"/>
      </rPr>
      <t>キューシートのレイアウト変更、補足追加修正等はご自身で行ってください。</t>
    </r>
  </si>
  <si>
    <r>
      <rPr>
        <sz val="12"/>
        <rFont val="ＭＳ Ｐゴシック"/>
        <family val="3"/>
        <charset val="128"/>
      </rPr>
      <t>キューシート、地図等は予告なく変更される場合があります、最新版をお使いください</t>
    </r>
  </si>
  <si>
    <r>
      <rPr>
        <sz val="12"/>
        <rFont val="ＭＳ Ｐゴシック"/>
        <family val="3"/>
        <charset val="128"/>
      </rPr>
      <t>ブリーフィングで変更箇所をお知らせする場合もあります、筆記用具はご持参ください。</t>
    </r>
  </si>
  <si>
    <r>
      <rPr>
        <sz val="12"/>
        <rFont val="ＭＳ Ｐゴシック"/>
        <family val="3"/>
        <charset val="128"/>
      </rPr>
      <t>スタート前までに必ずキューシートを理解してください</t>
    </r>
  </si>
  <si>
    <r>
      <rPr>
        <sz val="12"/>
        <rFont val="ＭＳ Ｐゴシック"/>
        <family val="3"/>
        <charset val="128"/>
      </rPr>
      <t>フィニッシュ後はゴール受付けをされないと認定処理ができません。</t>
    </r>
  </si>
  <si>
    <r>
      <rPr>
        <sz val="12"/>
        <rFont val="ＭＳ Ｐゴシック"/>
        <family val="3"/>
        <charset val="128"/>
      </rPr>
      <t>ゴール受付に来られない方、連絡のない方は</t>
    </r>
    <r>
      <rPr>
        <sz val="12"/>
        <rFont val="Arial"/>
        <family val="2"/>
      </rPr>
      <t>DNF</t>
    </r>
    <r>
      <rPr>
        <sz val="12"/>
        <rFont val="ＭＳ Ｐゴシック"/>
        <family val="3"/>
        <charset val="128"/>
      </rPr>
      <t>とします。</t>
    </r>
  </si>
  <si>
    <r>
      <rPr>
        <sz val="12"/>
        <rFont val="ＭＳ Ｐゴシック"/>
        <family val="3"/>
        <charset val="128"/>
      </rPr>
      <t>「水神橋」┼右→</t>
    </r>
    <r>
      <rPr>
        <sz val="12"/>
        <rFont val="Arial"/>
        <family val="2"/>
      </rPr>
      <t>360</t>
    </r>
    <r>
      <rPr>
        <sz val="12"/>
        <rFont val="ＭＳ Ｐゴシック"/>
        <family val="3"/>
        <charset val="128"/>
      </rPr>
      <t>ｍ先道なりに左折</t>
    </r>
    <rPh sb="12" eb="13">
      <t>サキ</t>
    </rPh>
    <rPh sb="13" eb="14">
      <t>ミチ</t>
    </rPh>
    <rPh sb="17" eb="19">
      <t>サセツ</t>
    </rPh>
    <phoneticPr fontId="3"/>
  </si>
  <si>
    <r>
      <rPr>
        <sz val="12"/>
        <rFont val="ＭＳ Ｐゴシック"/>
        <family val="3"/>
        <charset val="128"/>
      </rPr>
      <t>┬左→</t>
    </r>
    <r>
      <rPr>
        <sz val="12"/>
        <rFont val="Arial"/>
        <family val="2"/>
      </rPr>
      <t>100</t>
    </r>
    <r>
      <rPr>
        <sz val="12"/>
        <rFont val="ＭＳ Ｐゴシック"/>
        <family val="3"/>
        <charset val="128"/>
      </rPr>
      <t>ｍ先道なりに右折</t>
    </r>
    <rPh sb="7" eb="8">
      <t>サキ</t>
    </rPh>
    <rPh sb="8" eb="9">
      <t>ミチ</t>
    </rPh>
    <rPh sb="12" eb="14">
      <t>ウセツ</t>
    </rPh>
    <phoneticPr fontId="3"/>
  </si>
  <si>
    <r>
      <rPr>
        <sz val="12"/>
        <rFont val="ＭＳ Ｐゴシック"/>
        <family val="3"/>
        <charset val="128"/>
      </rPr>
      <t>市道、農道</t>
    </r>
    <rPh sb="3" eb="5">
      <t>ノウドウ</t>
    </rPh>
    <phoneticPr fontId="3"/>
  </si>
  <si>
    <t>========    ======       ===================      ====================</t>
  </si>
  <si>
    <r>
      <rPr>
        <sz val="12"/>
        <rFont val="ＭＳ ゴシック"/>
        <family val="3"/>
        <charset val="128"/>
      </rPr>
      <t>┬左</t>
    </r>
    <rPh sb="1" eb="2">
      <t>ヒダリ</t>
    </rPh>
    <phoneticPr fontId="3"/>
  </si>
  <si>
    <r>
      <rPr>
        <sz val="12"/>
        <rFont val="ＭＳ Ｐゴシック"/>
        <family val="3"/>
        <charset val="128"/>
      </rPr>
      <t>「西沖田」┼右</t>
    </r>
    <rPh sb="1" eb="2">
      <t>ニシ</t>
    </rPh>
    <rPh sb="2" eb="4">
      <t>オキタ</t>
    </rPh>
    <phoneticPr fontId="3"/>
  </si>
  <si>
    <r>
      <rPr>
        <sz val="12"/>
        <rFont val="ＭＳ Ｐゴシック"/>
        <family val="3"/>
        <charset val="128"/>
      </rPr>
      <t>「伊豆山」├右（</t>
    </r>
    <r>
      <rPr>
        <sz val="12"/>
        <rFont val="Arial"/>
        <family val="2"/>
      </rPr>
      <t>MOA</t>
    </r>
    <r>
      <rPr>
        <sz val="12"/>
        <rFont val="ＭＳ Ｐゴシック"/>
        <family val="3"/>
        <charset val="128"/>
      </rPr>
      <t>美術館目指す）</t>
    </r>
    <rPh sb="1" eb="4">
      <t>イズヤマ</t>
    </rPh>
    <rPh sb="11" eb="14">
      <t>ビジュツカン</t>
    </rPh>
    <rPh sb="14" eb="16">
      <t>メザ</t>
    </rPh>
    <phoneticPr fontId="3"/>
  </si>
  <si>
    <r>
      <rPr>
        <sz val="12"/>
        <rFont val="ＭＳ Ｐゴシック"/>
        <family val="3"/>
        <charset val="128"/>
      </rPr>
      <t>県</t>
    </r>
    <r>
      <rPr>
        <sz val="12"/>
        <rFont val="Arial"/>
        <family val="2"/>
      </rPr>
      <t>102</t>
    </r>
    <rPh sb="0" eb="1">
      <t>ケン</t>
    </rPh>
    <phoneticPr fontId="3"/>
  </si>
  <si>
    <r>
      <t>MOA</t>
    </r>
    <r>
      <rPr>
        <sz val="12"/>
        <rFont val="ＭＳ Ｐゴシック"/>
        <family val="3"/>
        <charset val="128"/>
      </rPr>
      <t>美術館前→┬右</t>
    </r>
    <rPh sb="3" eb="6">
      <t>ビジュツカン</t>
    </rPh>
    <rPh sb="6" eb="7">
      <t>マエ</t>
    </rPh>
    <phoneticPr fontId="3"/>
  </si>
  <si>
    <r>
      <rPr>
        <sz val="12"/>
        <rFont val="ＭＳ Ｐゴシック"/>
        <family val="3"/>
        <charset val="128"/>
      </rPr>
      <t>┬右→熱海街道</t>
    </r>
    <rPh sb="3" eb="5">
      <t>アタミ</t>
    </rPh>
    <rPh sb="5" eb="7">
      <t>カイドウ</t>
    </rPh>
    <phoneticPr fontId="3"/>
  </si>
  <si>
    <r>
      <rPr>
        <sz val="12"/>
        <rFont val="ＭＳ Ｐゴシック"/>
        <family val="3"/>
        <charset val="128"/>
      </rPr>
      <t>県</t>
    </r>
    <r>
      <rPr>
        <sz val="12"/>
        <rFont val="Arial"/>
        <family val="2"/>
      </rPr>
      <t>11</t>
    </r>
    <rPh sb="0" eb="1">
      <t>ケン</t>
    </rPh>
    <phoneticPr fontId="3"/>
  </si>
  <si>
    <r>
      <rPr>
        <sz val="12"/>
        <rFont val="ＭＳ Ｐゴシック"/>
        <family val="3"/>
        <charset val="128"/>
      </rPr>
      <t>▲熱海峠入口　├右</t>
    </r>
    <rPh sb="1" eb="3">
      <t>アタミ</t>
    </rPh>
    <rPh sb="3" eb="4">
      <t>トウゲ</t>
    </rPh>
    <rPh sb="4" eb="6">
      <t>イリグチ</t>
    </rPh>
    <phoneticPr fontId="3"/>
  </si>
  <si>
    <r>
      <rPr>
        <sz val="12"/>
        <rFont val="ＭＳ Ｐゴシック"/>
        <family val="3"/>
        <charset val="128"/>
      </rPr>
      <t>県</t>
    </r>
    <r>
      <rPr>
        <sz val="12"/>
        <rFont val="Arial"/>
        <family val="2"/>
      </rPr>
      <t>20</t>
    </r>
    <rPh sb="0" eb="1">
      <t>ケン</t>
    </rPh>
    <phoneticPr fontId="3"/>
  </si>
  <si>
    <r>
      <rPr>
        <sz val="12"/>
        <rFont val="ＭＳ Ｐゴシック"/>
        <family val="3"/>
        <charset val="128"/>
      </rPr>
      <t>▲熱海峠入口　┬右→熱海街道</t>
    </r>
    <rPh sb="1" eb="3">
      <t>アタミ</t>
    </rPh>
    <rPh sb="3" eb="4">
      <t>トウゲ</t>
    </rPh>
    <rPh sb="4" eb="6">
      <t>イリグチ</t>
    </rPh>
    <rPh sb="10" eb="12">
      <t>アタミ</t>
    </rPh>
    <rPh sb="12" eb="14">
      <t>カイドウ</t>
    </rPh>
    <phoneticPr fontId="3"/>
  </si>
  <si>
    <r>
      <rPr>
        <sz val="12"/>
        <rFont val="ＭＳ Ｐゴシック"/>
        <family val="3"/>
        <charset val="128"/>
      </rPr>
      <t>「平井」┬右</t>
    </r>
    <rPh sb="1" eb="3">
      <t>ヒライ</t>
    </rPh>
    <phoneticPr fontId="3"/>
  </si>
  <si>
    <r>
      <rPr>
        <sz val="12"/>
        <rFont val="ＭＳ Ｐゴシック"/>
        <family val="3"/>
        <charset val="128"/>
      </rPr>
      <t>「島田橋西」┬右</t>
    </r>
    <rPh sb="1" eb="3">
      <t>シマダ</t>
    </rPh>
    <rPh sb="3" eb="4">
      <t>ハシ</t>
    </rPh>
    <rPh sb="4" eb="5">
      <t>ニシ</t>
    </rPh>
    <phoneticPr fontId="3"/>
  </si>
  <si>
    <r>
      <rPr>
        <sz val="12"/>
        <rFont val="ＭＳ ゴシック"/>
        <family val="3"/>
        <charset val="128"/>
      </rPr>
      <t>「用田」┼左</t>
    </r>
    <rPh sb="1" eb="3">
      <t>ヨウダ</t>
    </rPh>
    <phoneticPr fontId="3"/>
  </si>
  <si>
    <r>
      <rPr>
        <sz val="12"/>
        <rFont val="ＭＳ Ｐゴシック"/>
        <family val="3"/>
        <charset val="128"/>
      </rPr>
      <t>「新用田辻」┼右</t>
    </r>
    <rPh sb="1" eb="2">
      <t>シン</t>
    </rPh>
    <rPh sb="2" eb="4">
      <t>ヨウダ</t>
    </rPh>
    <rPh sb="4" eb="5">
      <t>ツジ</t>
    </rPh>
    <phoneticPr fontId="3"/>
  </si>
  <si>
    <r>
      <rPr>
        <sz val="12"/>
        <rFont val="ＭＳ Ｐゴシック"/>
        <family val="3"/>
        <charset val="128"/>
      </rPr>
      <t>「和泉坂上」┼左</t>
    </r>
    <rPh sb="7" eb="8">
      <t>ヒダリ</t>
    </rPh>
    <phoneticPr fontId="3"/>
  </si>
  <si>
    <r>
      <rPr>
        <sz val="12"/>
        <rFont val="ＭＳ Ｐゴシック"/>
        <family val="3"/>
        <charset val="128"/>
      </rPr>
      <t>「大塚原」┼右</t>
    </r>
    <rPh sb="6" eb="7">
      <t>ミギ</t>
    </rPh>
    <phoneticPr fontId="3"/>
  </si>
  <si>
    <r>
      <rPr>
        <sz val="12"/>
        <rFont val="ＭＳ Ｐゴシック"/>
        <family val="3"/>
        <charset val="128"/>
      </rPr>
      <t>「下新城」┼左</t>
    </r>
    <rPh sb="1" eb="2">
      <t>シモ</t>
    </rPh>
    <rPh sb="2" eb="4">
      <t>シンジョウ</t>
    </rPh>
    <phoneticPr fontId="3"/>
  </si>
  <si>
    <r>
      <t>50m</t>
    </r>
    <r>
      <rPr>
        <sz val="12"/>
        <rFont val="ＭＳ Ｐゴシック"/>
        <family val="3"/>
        <charset val="128"/>
      </rPr>
      <t>先のデニーズで認定受付します、ブルべカードを提出してください。　　　　　　　　　　　　　　　　　　　　　　　　　　　　　　　　　　　　店のご厚意で使用していますので飲食協力をよろしくお願いします。</t>
    </r>
    <rPh sb="3" eb="4">
      <t>サキ</t>
    </rPh>
    <rPh sb="10" eb="12">
      <t>ニンテイ</t>
    </rPh>
    <phoneticPr fontId="3"/>
  </si>
  <si>
    <r>
      <rPr>
        <sz val="12"/>
        <color indexed="8"/>
        <rFont val="ＭＳ Ｐゴシック"/>
        <family val="3"/>
        <charset val="128"/>
      </rPr>
      <t>県</t>
    </r>
    <r>
      <rPr>
        <sz val="12"/>
        <rFont val="Arial"/>
        <family val="2"/>
      </rPr>
      <t>11</t>
    </r>
  </si>
  <si>
    <r>
      <rPr>
        <sz val="12"/>
        <rFont val="ＭＳ Ｐゴシック"/>
        <family val="3"/>
        <charset val="128"/>
      </rPr>
      <t>県</t>
    </r>
    <r>
      <rPr>
        <sz val="12"/>
        <rFont val="Arial"/>
        <family val="2"/>
      </rPr>
      <t>45</t>
    </r>
  </si>
  <si>
    <r>
      <rPr>
        <sz val="12"/>
        <rFont val="ＭＳ Ｐゴシック"/>
        <family val="3"/>
        <charset val="128"/>
      </rPr>
      <t>県</t>
    </r>
    <r>
      <rPr>
        <sz val="12"/>
        <rFont val="Arial"/>
        <family val="2"/>
      </rPr>
      <t>18</t>
    </r>
  </si>
  <si>
    <r>
      <rPr>
        <sz val="12"/>
        <rFont val="ＭＳ ゴシック"/>
        <family val="3"/>
        <charset val="128"/>
      </rPr>
      <t>「新用田辻」┼左　　　　　　　　　　　　　</t>
    </r>
    <r>
      <rPr>
        <sz val="12"/>
        <rFont val="Arial"/>
        <family val="2"/>
      </rPr>
      <t>(</t>
    </r>
    <r>
      <rPr>
        <sz val="12"/>
        <rFont val="ＭＳ ゴシック"/>
        <family val="3"/>
        <charset val="128"/>
      </rPr>
      <t>新道開通時は「畠田橋西」まで直進です）</t>
    </r>
    <rPh sb="1" eb="2">
      <t>シン</t>
    </rPh>
    <rPh sb="2" eb="4">
      <t>ヨウダ</t>
    </rPh>
    <rPh sb="4" eb="5">
      <t>ツジ</t>
    </rPh>
    <rPh sb="22" eb="24">
      <t>シンドウ</t>
    </rPh>
    <rPh sb="24" eb="26">
      <t>カイツウ</t>
    </rPh>
    <rPh sb="26" eb="27">
      <t>ジ</t>
    </rPh>
    <rPh sb="29" eb="31">
      <t>ハタケダ</t>
    </rPh>
    <rPh sb="31" eb="32">
      <t>ハシ</t>
    </rPh>
    <rPh sb="32" eb="33">
      <t>ニシ</t>
    </rPh>
    <rPh sb="36" eb="38">
      <t>チョクシン</t>
    </rPh>
    <phoneticPr fontId="3"/>
  </si>
  <si>
    <r>
      <rPr>
        <sz val="12"/>
        <rFont val="ＭＳ Ｐゴシック"/>
        <family val="3"/>
        <charset val="128"/>
      </rPr>
      <t>ゴール受付：デニーズ武蔵中原店　　　　　　　　　　　　　　　　　　　　　　　　　　　　　　　　　　　　　　　　　　　　　　　　　　　　　　　　　　　※</t>
    </r>
    <r>
      <rPr>
        <sz val="12"/>
        <rFont val="Arial"/>
        <family val="2"/>
      </rPr>
      <t>Open26/ 12:00</t>
    </r>
    <r>
      <rPr>
        <sz val="12"/>
        <rFont val="ＭＳ Ｐゴシック"/>
        <family val="3"/>
        <charset val="128"/>
      </rPr>
      <t>～</t>
    </r>
    <r>
      <rPr>
        <sz val="12"/>
        <rFont val="Arial"/>
        <family val="2"/>
      </rPr>
      <t>Close  21:30</t>
    </r>
    <r>
      <rPr>
        <sz val="12"/>
        <rFont val="ＭＳ Ｐゴシック"/>
        <family val="3"/>
        <charset val="128"/>
      </rPr>
      <t>撤収</t>
    </r>
    <rPh sb="101" eb="103">
      <t>テッシュウ</t>
    </rPh>
    <phoneticPr fontId="3"/>
  </si>
  <si>
    <r>
      <t>BRM411</t>
    </r>
    <r>
      <rPr>
        <sz val="14"/>
        <rFont val="ＭＳ ゴシック"/>
        <family val="3"/>
        <charset val="128"/>
      </rPr>
      <t>東京</t>
    </r>
    <r>
      <rPr>
        <sz val="14"/>
        <rFont val="Arial"/>
        <family val="2"/>
      </rPr>
      <t>400km</t>
    </r>
    <r>
      <rPr>
        <sz val="14"/>
        <rFont val="ＭＳ ゴシック"/>
        <family val="3"/>
        <charset val="128"/>
      </rPr>
      <t>　いってこい西伊豆</t>
    </r>
    <rPh sb="19" eb="22">
      <t>ニシイズ</t>
    </rPh>
    <phoneticPr fontId="3"/>
  </si>
  <si>
    <r>
      <t xml:space="preserve">Start </t>
    </r>
    <r>
      <rPr>
        <sz val="12"/>
        <rFont val="ＭＳ ゴシック"/>
        <family val="3"/>
        <charset val="128"/>
      </rPr>
      <t>等々力緑地</t>
    </r>
    <r>
      <rPr>
        <sz val="12"/>
        <rFont val="Arial"/>
        <family val="2"/>
      </rPr>
      <t>/</t>
    </r>
    <r>
      <rPr>
        <sz val="12"/>
        <rFont val="ＭＳ ゴシック"/>
        <family val="3"/>
        <charset val="128"/>
      </rPr>
      <t>　　　　　　　　　　　　　　　　　　　市民ミュージアム北側　　　　　　　　　　　　　　　　　　　　　　</t>
    </r>
    <r>
      <rPr>
        <sz val="12"/>
        <rFont val="Arial"/>
        <family val="2"/>
      </rPr>
      <t>06:00</t>
    </r>
    <r>
      <rPr>
        <sz val="12"/>
        <rFont val="ＭＳ ゴシック"/>
        <family val="3"/>
        <charset val="128"/>
      </rPr>
      <t>順次スタート（</t>
    </r>
    <r>
      <rPr>
        <sz val="12"/>
        <rFont val="Arial"/>
        <family val="2"/>
      </rPr>
      <t>6:30</t>
    </r>
    <r>
      <rPr>
        <sz val="12"/>
        <rFont val="ＭＳ ゴシック"/>
        <family val="3"/>
        <charset val="128"/>
      </rPr>
      <t>　撤収）</t>
    </r>
    <phoneticPr fontId="3"/>
  </si>
  <si>
    <r>
      <t>Y</t>
    </r>
    <r>
      <rPr>
        <sz val="12"/>
        <rFont val="ＭＳ Ｐゴシック"/>
        <family val="3"/>
        <charset val="128"/>
      </rPr>
      <t>左→オギノ化粧品店前</t>
    </r>
    <rPh sb="1" eb="2">
      <t>ヒダリ</t>
    </rPh>
    <rPh sb="6" eb="8">
      <t>ケショウ</t>
    </rPh>
    <rPh sb="8" eb="9">
      <t>ヒン</t>
    </rPh>
    <rPh sb="9" eb="10">
      <t>テン</t>
    </rPh>
    <rPh sb="10" eb="11">
      <t>マエ</t>
    </rPh>
    <phoneticPr fontId="3"/>
  </si>
  <si>
    <r>
      <rPr>
        <sz val="12"/>
        <rFont val="ＭＳ Ｐゴシック"/>
        <family val="3"/>
        <charset val="128"/>
      </rPr>
      <t>通過チェック　</t>
    </r>
    <r>
      <rPr>
        <sz val="12"/>
        <rFont val="Arial"/>
        <family val="2"/>
      </rPr>
      <t>7-Eleven</t>
    </r>
    <r>
      <rPr>
        <sz val="12"/>
        <rFont val="ＭＳ Ｐゴシック"/>
        <family val="3"/>
        <charset val="128"/>
      </rPr>
      <t>　　　　　　　　　　　　　　　　　　　　　　　　　伊豆市土肥店　　　　　　　　　　　　　　　　　　　　　</t>
    </r>
    <r>
      <rPr>
        <sz val="12"/>
        <rFont val="Arial"/>
        <family val="2"/>
      </rPr>
      <t xml:space="preserve"> </t>
    </r>
    <rPh sb="40" eb="43">
      <t>イズシ</t>
    </rPh>
    <rPh sb="43" eb="45">
      <t>トイ</t>
    </rPh>
    <phoneticPr fontId="3"/>
  </si>
  <si>
    <r>
      <rPr>
        <sz val="12"/>
        <rFont val="ＭＳ Ｐゴシック"/>
        <family val="3"/>
        <charset val="128"/>
      </rPr>
      <t>通過チェック　</t>
    </r>
    <r>
      <rPr>
        <sz val="12"/>
        <rFont val="Arial"/>
        <family val="2"/>
      </rPr>
      <t>7-Eleven</t>
    </r>
    <r>
      <rPr>
        <sz val="12"/>
        <rFont val="ＭＳ Ｐゴシック"/>
        <family val="3"/>
        <charset val="128"/>
      </rPr>
      <t>　　　　　　　　　　　　　　　　　　　　　　　　　伊豆市土肥店　　　　　　　　　　　　　　　　　　　　　</t>
    </r>
    <rPh sb="40" eb="43">
      <t>イズシ</t>
    </rPh>
    <rPh sb="43" eb="45">
      <t>トイ</t>
    </rPh>
    <phoneticPr fontId="3"/>
  </si>
  <si>
    <t>「中央町」┬左</t>
    <rPh sb="1" eb="3">
      <t>チュウオウ</t>
    </rPh>
    <rPh sb="3" eb="4">
      <t>マチ</t>
    </rPh>
    <phoneticPr fontId="3"/>
  </si>
  <si>
    <t>http://yahoo.jp/izbzXM</t>
  </si>
  <si>
    <t xml:space="preserve">400km BRM </t>
  </si>
  <si>
    <t xml:space="preserve">       1      48km         04/11 07:25               04/11 09:24        </t>
  </si>
  <si>
    <t xml:space="preserve">       2     115km         04/11 09:23               04/11 13:40        </t>
  </si>
  <si>
    <t xml:space="preserve">       3     204km         04/11 12:00               04/11 19:36        </t>
  </si>
  <si>
    <t xml:space="preserve">       4     294km         04/11 14:49               04/12 01:36        </t>
  </si>
  <si>
    <t xml:space="preserve">       5     357km         04/11 16:47               04/12 05:48        </t>
  </si>
  <si>
    <r>
      <t>PC1</t>
    </r>
    <r>
      <rPr>
        <sz val="12"/>
        <rFont val="ＭＳ Ｐゴシック"/>
        <family val="3"/>
        <charset val="128"/>
      </rPr>
      <t>　</t>
    </r>
    <r>
      <rPr>
        <sz val="12"/>
        <rFont val="Arial"/>
        <family val="2"/>
      </rPr>
      <t>Daily</t>
    </r>
    <r>
      <rPr>
        <sz val="12"/>
        <rFont val="ＭＳ Ｐゴシック"/>
        <family val="3"/>
        <charset val="128"/>
      </rPr>
      <t>　</t>
    </r>
    <r>
      <rPr>
        <sz val="12"/>
        <rFont val="Arial"/>
        <family val="2"/>
      </rPr>
      <t>Yamazaki</t>
    </r>
    <r>
      <rPr>
        <sz val="12"/>
        <rFont val="ＭＳ Ｐゴシック"/>
        <family val="3"/>
        <charset val="128"/>
      </rPr>
      <t>　　　　　　　　　　　　　　　　　　　　　　　　　　平塚北豊田店　　　　　　　　　　　　　　　　　　　　　　　　　　　　　　</t>
    </r>
    <r>
      <rPr>
        <sz val="12"/>
        <rFont val="Arial"/>
        <family val="2"/>
      </rPr>
      <t>Open07</t>
    </r>
    <r>
      <rPr>
        <sz val="12"/>
        <rFont val="ＭＳ Ｐゴシック"/>
        <family val="3"/>
        <charset val="128"/>
      </rPr>
      <t>：</t>
    </r>
    <r>
      <rPr>
        <sz val="12"/>
        <rFont val="Arial"/>
        <family val="2"/>
      </rPr>
      <t>25</t>
    </r>
    <r>
      <rPr>
        <sz val="12"/>
        <rFont val="ＭＳ Ｐゴシック"/>
        <family val="3"/>
        <charset val="128"/>
      </rPr>
      <t>～</t>
    </r>
    <r>
      <rPr>
        <sz val="12"/>
        <rFont val="Arial"/>
        <family val="2"/>
      </rPr>
      <t>Close09</t>
    </r>
    <r>
      <rPr>
        <sz val="12"/>
        <rFont val="ＭＳ Ｐゴシック"/>
        <family val="3"/>
        <charset val="128"/>
      </rPr>
      <t>：</t>
    </r>
    <r>
      <rPr>
        <sz val="12"/>
        <rFont val="Arial"/>
        <family val="2"/>
      </rPr>
      <t>24</t>
    </r>
    <rPh sb="44" eb="46">
      <t>ヒラツカ</t>
    </rPh>
    <rPh sb="46" eb="47">
      <t>キタ</t>
    </rPh>
    <rPh sb="47" eb="49">
      <t>トヨタ</t>
    </rPh>
    <phoneticPr fontId="3"/>
  </si>
  <si>
    <r>
      <t>PC2</t>
    </r>
    <r>
      <rPr>
        <sz val="12"/>
        <rFont val="ＭＳ Ｐゴシック"/>
        <family val="3"/>
        <charset val="128"/>
      </rPr>
      <t>　</t>
    </r>
    <r>
      <rPr>
        <sz val="12"/>
        <rFont val="Arial"/>
        <family val="2"/>
      </rPr>
      <t>FamilyMart</t>
    </r>
    <r>
      <rPr>
        <sz val="12"/>
        <rFont val="ＭＳ Ｐゴシック"/>
        <family val="3"/>
        <charset val="128"/>
      </rPr>
      <t>　　　　　　　　　　　　　　　　　　　　　　　　　函南畑毛店　　　　　　　　　　　　　　　　　　　　　</t>
    </r>
    <r>
      <rPr>
        <sz val="12"/>
        <rFont val="Arial"/>
        <family val="2"/>
      </rPr>
      <t xml:space="preserve"> Open09</t>
    </r>
    <r>
      <rPr>
        <sz val="12"/>
        <rFont val="ＭＳ Ｐゴシック"/>
        <family val="3"/>
        <charset val="128"/>
      </rPr>
      <t>：</t>
    </r>
    <r>
      <rPr>
        <sz val="12"/>
        <rFont val="Arial"/>
        <family val="2"/>
      </rPr>
      <t>23</t>
    </r>
    <r>
      <rPr>
        <sz val="12"/>
        <rFont val="ＭＳ Ｐゴシック"/>
        <family val="3"/>
        <charset val="128"/>
      </rPr>
      <t>～</t>
    </r>
    <r>
      <rPr>
        <sz val="12"/>
        <rFont val="Arial"/>
        <family val="2"/>
      </rPr>
      <t>Close13</t>
    </r>
    <r>
      <rPr>
        <sz val="12"/>
        <rFont val="ＭＳ Ｐゴシック"/>
        <family val="3"/>
        <charset val="128"/>
      </rPr>
      <t>：</t>
    </r>
    <r>
      <rPr>
        <sz val="12"/>
        <rFont val="Arial"/>
        <family val="2"/>
      </rPr>
      <t>40</t>
    </r>
    <rPh sb="39" eb="41">
      <t>カンナミ</t>
    </rPh>
    <rPh sb="41" eb="42">
      <t>ハタケ</t>
    </rPh>
    <rPh sb="42" eb="43">
      <t>ケ</t>
    </rPh>
    <rPh sb="43" eb="44">
      <t>テン</t>
    </rPh>
    <phoneticPr fontId="3"/>
  </si>
  <si>
    <r>
      <t>PC3</t>
    </r>
    <r>
      <rPr>
        <sz val="12"/>
        <rFont val="ＭＳ Ｐゴシック"/>
        <family val="3"/>
        <charset val="128"/>
      </rPr>
      <t>　</t>
    </r>
    <r>
      <rPr>
        <sz val="12"/>
        <rFont val="Arial"/>
        <family val="2"/>
      </rPr>
      <t>Circle K</t>
    </r>
    <r>
      <rPr>
        <sz val="12"/>
        <rFont val="ＭＳ Ｐゴシック"/>
        <family val="3"/>
        <charset val="128"/>
      </rPr>
      <t>　　　　　　　　　　　　　　　　　　　　　　　　　南伊豆下賀茂店　　折返す　　　　　　　　　　　　　　　　</t>
    </r>
    <r>
      <rPr>
        <sz val="12"/>
        <rFont val="Arial"/>
        <family val="2"/>
      </rPr>
      <t xml:space="preserve"> Open12</t>
    </r>
    <r>
      <rPr>
        <sz val="12"/>
        <rFont val="ＭＳ Ｐゴシック"/>
        <family val="3"/>
        <charset val="128"/>
      </rPr>
      <t>：</t>
    </r>
    <r>
      <rPr>
        <sz val="12"/>
        <rFont val="Arial"/>
        <family val="2"/>
      </rPr>
      <t>00</t>
    </r>
    <r>
      <rPr>
        <sz val="12"/>
        <rFont val="ＭＳ Ｐゴシック"/>
        <family val="3"/>
        <charset val="128"/>
      </rPr>
      <t>～</t>
    </r>
    <r>
      <rPr>
        <sz val="12"/>
        <rFont val="Arial"/>
        <family val="2"/>
      </rPr>
      <t>Close19</t>
    </r>
    <r>
      <rPr>
        <sz val="12"/>
        <rFont val="ＭＳ Ｐゴシック"/>
        <family val="3"/>
        <charset val="128"/>
      </rPr>
      <t>：</t>
    </r>
    <r>
      <rPr>
        <sz val="12"/>
        <rFont val="Arial"/>
        <family val="2"/>
      </rPr>
      <t>36</t>
    </r>
    <rPh sb="37" eb="38">
      <t>ミナミ</t>
    </rPh>
    <rPh sb="38" eb="40">
      <t>イズ</t>
    </rPh>
    <rPh sb="40" eb="43">
      <t>シモガモ</t>
    </rPh>
    <rPh sb="43" eb="44">
      <t>テン</t>
    </rPh>
    <rPh sb="46" eb="48">
      <t>オリカエ</t>
    </rPh>
    <phoneticPr fontId="3"/>
  </si>
  <si>
    <r>
      <t>PC4</t>
    </r>
    <r>
      <rPr>
        <sz val="12"/>
        <rFont val="ＭＳ Ｐゴシック"/>
        <family val="3"/>
        <charset val="128"/>
      </rPr>
      <t>　</t>
    </r>
    <r>
      <rPr>
        <sz val="12"/>
        <rFont val="Arial"/>
        <family val="2"/>
      </rPr>
      <t>Circle K</t>
    </r>
    <r>
      <rPr>
        <sz val="12"/>
        <rFont val="ＭＳ Ｐゴシック"/>
        <family val="3"/>
        <charset val="128"/>
      </rPr>
      <t>　　　　　　　　　　　　　　　　　　　　　　　　　新函南粕谷店　　　　　　　　　　　　　　　　　　　　　</t>
    </r>
    <r>
      <rPr>
        <sz val="12"/>
        <rFont val="Arial"/>
        <family val="2"/>
      </rPr>
      <t xml:space="preserve"> Open14</t>
    </r>
    <r>
      <rPr>
        <sz val="12"/>
        <rFont val="ＭＳ Ｐゴシック"/>
        <family val="3"/>
        <charset val="128"/>
      </rPr>
      <t>：</t>
    </r>
    <r>
      <rPr>
        <sz val="12"/>
        <rFont val="Arial"/>
        <family val="2"/>
      </rPr>
      <t>49</t>
    </r>
    <r>
      <rPr>
        <sz val="12"/>
        <rFont val="ＭＳ Ｐゴシック"/>
        <family val="3"/>
        <charset val="128"/>
      </rPr>
      <t>～</t>
    </r>
    <r>
      <rPr>
        <sz val="12"/>
        <rFont val="Arial"/>
        <family val="2"/>
      </rPr>
      <t>Close</t>
    </r>
    <r>
      <rPr>
        <sz val="12"/>
        <rFont val="ＭＳ Ｐゴシック"/>
        <family val="3"/>
        <charset val="128"/>
      </rPr>
      <t>　</t>
    </r>
    <r>
      <rPr>
        <sz val="12"/>
        <rFont val="Arial"/>
        <family val="2"/>
      </rPr>
      <t>12/</t>
    </r>
    <r>
      <rPr>
        <sz val="12"/>
        <rFont val="ＭＳ Ｐゴシック"/>
        <family val="3"/>
        <charset val="128"/>
      </rPr>
      <t>　</t>
    </r>
    <r>
      <rPr>
        <sz val="12"/>
        <rFont val="Arial"/>
        <family val="2"/>
      </rPr>
      <t>01</t>
    </r>
    <r>
      <rPr>
        <sz val="12"/>
        <rFont val="ＭＳ Ｐゴシック"/>
        <family val="3"/>
        <charset val="128"/>
      </rPr>
      <t>：</t>
    </r>
    <r>
      <rPr>
        <sz val="12"/>
        <rFont val="Arial"/>
        <family val="2"/>
      </rPr>
      <t>36</t>
    </r>
    <rPh sb="37" eb="38">
      <t>シン</t>
    </rPh>
    <rPh sb="38" eb="40">
      <t>カンナミ</t>
    </rPh>
    <rPh sb="40" eb="42">
      <t>カスヤ</t>
    </rPh>
    <rPh sb="42" eb="43">
      <t>テン</t>
    </rPh>
    <phoneticPr fontId="3"/>
  </si>
  <si>
    <r>
      <rPr>
        <sz val="12"/>
        <rFont val="ＭＳ Ｐゴシック"/>
        <family val="3"/>
        <charset val="128"/>
      </rPr>
      <t>「西沖田」＋左　　　　　　　　　　　　　　　　　　　　　　　　　　</t>
    </r>
    <r>
      <rPr>
        <sz val="12"/>
        <rFont val="Arial"/>
        <family val="2"/>
      </rPr>
      <t>PC5</t>
    </r>
    <r>
      <rPr>
        <sz val="12"/>
        <rFont val="ＭＳ Ｐゴシック"/>
        <family val="3"/>
        <charset val="128"/>
      </rPr>
      <t>　</t>
    </r>
    <r>
      <rPr>
        <sz val="12"/>
        <rFont val="Arial"/>
        <family val="2"/>
      </rPr>
      <t>7-Eleven</t>
    </r>
    <r>
      <rPr>
        <sz val="12"/>
        <rFont val="ＭＳ Ｐゴシック"/>
        <family val="3"/>
        <charset val="128"/>
      </rPr>
      <t>　　　　　　　　　　　　　　　　　　　　　　　　　　平塚北豊田店　　　　　　　　　　　　　　　　　　　　　</t>
    </r>
    <r>
      <rPr>
        <sz val="12"/>
        <rFont val="Arial"/>
        <family val="2"/>
      </rPr>
      <t xml:space="preserve"> Open116</t>
    </r>
    <r>
      <rPr>
        <sz val="12"/>
        <rFont val="ＭＳ Ｐゴシック"/>
        <family val="3"/>
        <charset val="128"/>
      </rPr>
      <t>：</t>
    </r>
    <r>
      <rPr>
        <sz val="12"/>
        <rFont val="Arial"/>
        <family val="2"/>
      </rPr>
      <t>47</t>
    </r>
    <r>
      <rPr>
        <sz val="12"/>
        <rFont val="ＭＳ Ｐゴシック"/>
        <family val="3"/>
        <charset val="128"/>
      </rPr>
      <t>～</t>
    </r>
    <r>
      <rPr>
        <sz val="12"/>
        <rFont val="Arial"/>
        <family val="2"/>
      </rPr>
      <t>Close</t>
    </r>
    <r>
      <rPr>
        <sz val="12"/>
        <rFont val="ＭＳ Ｐゴシック"/>
        <family val="3"/>
        <charset val="128"/>
      </rPr>
      <t>　</t>
    </r>
    <r>
      <rPr>
        <sz val="12"/>
        <rFont val="Arial"/>
        <family val="2"/>
      </rPr>
      <t>12/</t>
    </r>
    <r>
      <rPr>
        <sz val="12"/>
        <rFont val="ＭＳ Ｐゴシック"/>
        <family val="3"/>
        <charset val="128"/>
      </rPr>
      <t>　</t>
    </r>
    <r>
      <rPr>
        <sz val="12"/>
        <rFont val="Arial"/>
        <family val="2"/>
      </rPr>
      <t>05</t>
    </r>
    <r>
      <rPr>
        <sz val="12"/>
        <rFont val="ＭＳ Ｐゴシック"/>
        <family val="3"/>
        <charset val="128"/>
      </rPr>
      <t>：</t>
    </r>
    <r>
      <rPr>
        <sz val="12"/>
        <rFont val="Arial"/>
        <family val="2"/>
      </rPr>
      <t>48</t>
    </r>
    <rPh sb="1" eb="2">
      <t>ニシ</t>
    </rPh>
    <rPh sb="2" eb="4">
      <t>オキタ</t>
    </rPh>
    <rPh sb="6" eb="7">
      <t>ヒダリ</t>
    </rPh>
    <phoneticPr fontId="3"/>
  </si>
  <si>
    <r>
      <t>Ver1_0 (2015/3/5</t>
    </r>
    <r>
      <rPr>
        <sz val="12"/>
        <rFont val="ＭＳ Ｐゴシック"/>
        <family val="3"/>
        <charset val="128"/>
      </rPr>
      <t>）</t>
    </r>
    <phoneticPr fontId="3"/>
  </si>
  <si>
    <r>
      <rPr>
        <sz val="12"/>
        <rFont val="ＭＳ Ｐゴシック"/>
        <family val="3"/>
        <charset val="128"/>
      </rPr>
      <t>┬右</t>
    </r>
    <phoneticPr fontId="3"/>
  </si>
  <si>
    <t>http://yahoo.jp/ama3jt</t>
    <phoneticPr fontId="3"/>
  </si>
  <si>
    <r>
      <rPr>
        <sz val="12"/>
        <rFont val="ＭＳ Ｐゴシック"/>
        <family val="3"/>
        <charset val="128"/>
      </rPr>
      <t>┬右</t>
    </r>
    <phoneticPr fontId="3"/>
  </si>
  <si>
    <r>
      <rPr>
        <sz val="12"/>
        <rFont val="ＭＳ ゴシック"/>
        <family val="3"/>
        <charset val="128"/>
      </rPr>
      <t>┤左</t>
    </r>
    <phoneticPr fontId="3"/>
  </si>
  <si>
    <r>
      <rPr>
        <sz val="12"/>
        <rFont val="ＭＳ Ｐゴシック"/>
        <family val="3"/>
        <charset val="128"/>
      </rPr>
      <t>├右</t>
    </r>
    <phoneticPr fontId="3"/>
  </si>
  <si>
    <r>
      <rPr>
        <sz val="12"/>
        <rFont val="ＭＳ Ｐゴシック"/>
        <family val="3"/>
        <charset val="128"/>
      </rPr>
      <t>┼右、中原街道に出る</t>
    </r>
    <phoneticPr fontId="3"/>
  </si>
  <si>
    <r>
      <rPr>
        <sz val="12"/>
        <rFont val="ＭＳ Ｐゴシック"/>
        <family val="3"/>
        <charset val="128"/>
      </rPr>
      <t>「向原」┬右</t>
    </r>
    <phoneticPr fontId="3"/>
  </si>
  <si>
    <r>
      <rPr>
        <sz val="12"/>
        <rFont val="ＭＳ Ｐゴシック"/>
        <family val="3"/>
        <charset val="128"/>
      </rPr>
      <t>「大塚原」┼左</t>
    </r>
    <phoneticPr fontId="3"/>
  </si>
  <si>
    <r>
      <rPr>
        <sz val="12"/>
        <rFont val="ＭＳ Ｐゴシック"/>
        <family val="3"/>
        <charset val="128"/>
      </rPr>
      <t>「東方原」┬左</t>
    </r>
    <phoneticPr fontId="3"/>
  </si>
  <si>
    <r>
      <rPr>
        <sz val="12"/>
        <rFont val="ＭＳ Ｐゴシック"/>
        <family val="3"/>
        <charset val="128"/>
      </rPr>
      <t>「地蔵尊前」┬右</t>
    </r>
    <phoneticPr fontId="3"/>
  </si>
  <si>
    <r>
      <rPr>
        <sz val="12"/>
        <rFont val="ＭＳ ゴシック"/>
        <family val="3"/>
        <charset val="128"/>
      </rPr>
      <t>「南台交番前」約</t>
    </r>
    <r>
      <rPr>
        <sz val="12"/>
        <rFont val="Arial"/>
        <family val="2"/>
      </rPr>
      <t>380</t>
    </r>
    <r>
      <rPr>
        <sz val="12"/>
        <rFont val="ＭＳ ゴシック"/>
        <family val="3"/>
        <charset val="128"/>
      </rPr>
      <t>ｍ先の┤左</t>
    </r>
    <phoneticPr fontId="3"/>
  </si>
  <si>
    <r>
      <rPr>
        <sz val="12"/>
        <rFont val="ＭＳ ゴシック"/>
        <family val="3"/>
        <charset val="128"/>
      </rPr>
      <t>「下瀬谷坂下」┬左</t>
    </r>
    <phoneticPr fontId="3"/>
  </si>
  <si>
    <r>
      <rPr>
        <sz val="12"/>
        <rFont val="ＭＳ ゴシック"/>
        <family val="3"/>
        <charset val="128"/>
      </rPr>
      <t>「和泉坂上」┼右</t>
    </r>
    <phoneticPr fontId="3"/>
  </si>
  <si>
    <r>
      <rPr>
        <sz val="12"/>
        <rFont val="ＭＳ ゴシック"/>
        <family val="3"/>
        <charset val="128"/>
      </rPr>
      <t>県</t>
    </r>
    <r>
      <rPr>
        <sz val="12"/>
        <rFont val="Arial"/>
        <family val="2"/>
      </rPr>
      <t>(22) 43</t>
    </r>
    <phoneticPr fontId="3"/>
  </si>
  <si>
    <r>
      <rPr>
        <sz val="12"/>
        <rFont val="ＭＳ ゴシック"/>
        <family val="3"/>
        <charset val="128"/>
      </rPr>
      <t>新幹線高架から約</t>
    </r>
    <r>
      <rPr>
        <sz val="12"/>
        <rFont val="Arial"/>
        <family val="2"/>
      </rPr>
      <t>300</t>
    </r>
    <r>
      <rPr>
        <sz val="12"/>
        <rFont val="ＭＳ ゴシック"/>
        <family val="3"/>
        <charset val="128"/>
      </rPr>
      <t>ｍ先┤左</t>
    </r>
    <phoneticPr fontId="3"/>
  </si>
  <si>
    <r>
      <rPr>
        <sz val="12"/>
        <rFont val="ＭＳ Ｐゴシック"/>
        <family val="3"/>
        <charset val="128"/>
      </rPr>
      <t>「畠田橋西」┤左</t>
    </r>
    <phoneticPr fontId="3"/>
  </si>
  <si>
    <r>
      <rPr>
        <sz val="12"/>
        <rFont val="ＭＳ Ｐゴシック"/>
        <family val="3"/>
        <charset val="128"/>
      </rPr>
      <t>┤左、橋渡る</t>
    </r>
    <phoneticPr fontId="3"/>
  </si>
  <si>
    <r>
      <rPr>
        <sz val="12"/>
        <rFont val="ＭＳ Ｐゴシック"/>
        <family val="3"/>
        <charset val="128"/>
      </rPr>
      <t>○</t>
    </r>
    <phoneticPr fontId="3"/>
  </si>
  <si>
    <r>
      <rPr>
        <sz val="12"/>
        <rFont val="ＭＳ Ｐゴシック"/>
        <family val="3"/>
        <charset val="128"/>
      </rPr>
      <t>「ひらつか花アグリ入口」┬左</t>
    </r>
    <phoneticPr fontId="3"/>
  </si>
  <si>
    <r>
      <rPr>
        <sz val="12"/>
        <rFont val="ＭＳ Ｐゴシック"/>
        <family val="3"/>
        <charset val="128"/>
      </rPr>
      <t>「国府新宿」┬右</t>
    </r>
    <phoneticPr fontId="3"/>
  </si>
  <si>
    <r>
      <rPr>
        <sz val="12"/>
        <rFont val="ＭＳ Ｐゴシック"/>
        <family val="3"/>
        <charset val="128"/>
      </rPr>
      <t>├右</t>
    </r>
    <phoneticPr fontId="3"/>
  </si>
  <si>
    <r>
      <rPr>
        <sz val="12"/>
        <rFont val="ＭＳ Ｐゴシック"/>
        <family val="3"/>
        <charset val="128"/>
      </rPr>
      <t>「早川口」┼左</t>
    </r>
    <phoneticPr fontId="3"/>
  </si>
  <si>
    <r>
      <rPr>
        <sz val="12"/>
        <rFont val="ＭＳ Ｐゴシック"/>
        <family val="3"/>
        <charset val="128"/>
      </rPr>
      <t>真鶴道路料金所手前分岐Ｙ左→旧道へ</t>
    </r>
    <phoneticPr fontId="3"/>
  </si>
  <si>
    <r>
      <rPr>
        <sz val="12"/>
        <rFont val="ＭＳ Ｐゴシック"/>
        <family val="3"/>
        <charset val="128"/>
      </rPr>
      <t>┬左</t>
    </r>
    <phoneticPr fontId="3"/>
  </si>
  <si>
    <r>
      <rPr>
        <sz val="12"/>
        <rFont val="ＭＳ Ｐゴシック"/>
        <family val="3"/>
        <charset val="128"/>
      </rPr>
      <t>┼右</t>
    </r>
    <phoneticPr fontId="3"/>
  </si>
  <si>
    <r>
      <rPr>
        <sz val="12"/>
        <rFont val="ＭＳ Ｐゴシック"/>
        <family val="3"/>
        <charset val="128"/>
      </rPr>
      <t>┤左</t>
    </r>
    <phoneticPr fontId="3"/>
  </si>
  <si>
    <r>
      <rPr>
        <sz val="12"/>
        <rFont val="ＭＳ Ｐゴシック"/>
        <family val="3"/>
        <charset val="128"/>
      </rPr>
      <t>通過チェック　　　　　　　　　　　　　　　　　　　　　　　　　　　　▲十国峠レストハウス　折返す</t>
    </r>
    <rPh sb="0" eb="2">
      <t>ツウカ</t>
    </rPh>
    <rPh sb="35" eb="37">
      <t>ジュッコク</t>
    </rPh>
    <rPh sb="37" eb="38">
      <t>トウゲ</t>
    </rPh>
    <rPh sb="45" eb="47">
      <t>オリカエ</t>
    </rPh>
    <phoneticPr fontId="3"/>
  </si>
  <si>
    <r>
      <rPr>
        <sz val="12"/>
        <rFont val="ＭＳ Ｐゴシック"/>
        <family val="3"/>
        <charset val="128"/>
      </rPr>
      <t>「岐れ道」┼左</t>
    </r>
    <rPh sb="1" eb="2">
      <t>キ</t>
    </rPh>
    <rPh sb="3" eb="4">
      <t>ミチ</t>
    </rPh>
    <rPh sb="6" eb="7">
      <t>ヒダリ</t>
    </rPh>
    <phoneticPr fontId="3"/>
  </si>
  <si>
    <r>
      <rPr>
        <sz val="12"/>
        <rFont val="ＭＳ Ｐゴシック"/>
        <family val="3"/>
        <charset val="128"/>
      </rPr>
      <t>県</t>
    </r>
    <r>
      <rPr>
        <sz val="12"/>
        <rFont val="Arial"/>
        <family val="2"/>
      </rPr>
      <t>136</t>
    </r>
    <rPh sb="0" eb="1">
      <t>ケン</t>
    </rPh>
    <phoneticPr fontId="3"/>
  </si>
  <si>
    <r>
      <rPr>
        <sz val="12"/>
        <rFont val="ＭＳ Ｐゴシック"/>
        <family val="3"/>
        <charset val="128"/>
      </rPr>
      <t>┼左</t>
    </r>
    <rPh sb="1" eb="2">
      <t>ヒダリ</t>
    </rPh>
    <phoneticPr fontId="3"/>
  </si>
  <si>
    <r>
      <rPr>
        <sz val="12"/>
        <rFont val="ＭＳ Ｐゴシック"/>
        <family val="3"/>
        <charset val="128"/>
      </rPr>
      <t>県</t>
    </r>
    <r>
      <rPr>
        <sz val="12"/>
        <rFont val="Arial"/>
        <family val="2"/>
      </rPr>
      <t>136</t>
    </r>
    <r>
      <rPr>
        <sz val="12"/>
        <rFont val="ＭＳ Ｐゴシック"/>
        <family val="3"/>
        <charset val="128"/>
      </rPr>
      <t>、</t>
    </r>
    <r>
      <rPr>
        <sz val="12"/>
        <rFont val="Arial"/>
        <family val="2"/>
      </rPr>
      <t>132</t>
    </r>
    <rPh sb="0" eb="1">
      <t>ケン</t>
    </rPh>
    <phoneticPr fontId="3"/>
  </si>
  <si>
    <t>http://yahoo.jp/A_rqFH</t>
    <phoneticPr fontId="3"/>
  </si>
  <si>
    <r>
      <rPr>
        <sz val="12"/>
        <rFont val="ＭＳ Ｐゴシック"/>
        <family val="3"/>
        <charset val="128"/>
      </rPr>
      <t>┼右</t>
    </r>
    <rPh sb="1" eb="2">
      <t>ミギ</t>
    </rPh>
    <phoneticPr fontId="3"/>
  </si>
  <si>
    <r>
      <rPr>
        <sz val="12"/>
        <rFont val="ＭＳ Ｐゴシック"/>
        <family val="3"/>
        <charset val="128"/>
      </rPr>
      <t>┬左→踏切渡る</t>
    </r>
    <rPh sb="3" eb="5">
      <t>フミキリ</t>
    </rPh>
    <rPh sb="5" eb="6">
      <t>ワタ</t>
    </rPh>
    <phoneticPr fontId="3"/>
  </si>
  <si>
    <r>
      <rPr>
        <sz val="12"/>
        <rFont val="ＭＳ Ｐゴシック"/>
        <family val="3"/>
        <charset val="128"/>
      </rPr>
      <t>市道、県</t>
    </r>
    <r>
      <rPr>
        <sz val="12"/>
        <rFont val="Arial"/>
        <family val="2"/>
      </rPr>
      <t>400</t>
    </r>
    <rPh sb="0" eb="2">
      <t>シドウ</t>
    </rPh>
    <rPh sb="3" eb="4">
      <t>ケン</t>
    </rPh>
    <phoneticPr fontId="3"/>
  </si>
  <si>
    <r>
      <rPr>
        <sz val="12"/>
        <rFont val="ＭＳ Ｐゴシック"/>
        <family val="3"/>
        <charset val="128"/>
      </rPr>
      <t>県</t>
    </r>
    <r>
      <rPr>
        <sz val="12"/>
        <rFont val="Arial"/>
        <family val="2"/>
      </rPr>
      <t>80</t>
    </r>
    <rPh sb="0" eb="1">
      <t>ケン</t>
    </rPh>
    <phoneticPr fontId="3"/>
  </si>
  <si>
    <r>
      <rPr>
        <sz val="12"/>
        <rFont val="ＭＳ Ｐゴシック"/>
        <family val="3"/>
        <charset val="128"/>
      </rPr>
      <t>├右→修善寺駅前商店街</t>
    </r>
    <rPh sb="3" eb="6">
      <t>シュゼンジ</t>
    </rPh>
    <rPh sb="6" eb="7">
      <t>エキ</t>
    </rPh>
    <rPh sb="7" eb="8">
      <t>マエ</t>
    </rPh>
    <rPh sb="8" eb="11">
      <t>ショウテンガイ</t>
    </rPh>
    <phoneticPr fontId="3"/>
  </si>
  <si>
    <r>
      <rPr>
        <sz val="12"/>
        <rFont val="ＭＳ Ｐゴシック"/>
        <family val="3"/>
        <charset val="128"/>
      </rPr>
      <t>┼左</t>
    </r>
    <phoneticPr fontId="3"/>
  </si>
  <si>
    <r>
      <rPr>
        <sz val="12"/>
        <rFont val="ＭＳ Ｐゴシック"/>
        <family val="3"/>
        <charset val="128"/>
      </rPr>
      <t>県</t>
    </r>
    <r>
      <rPr>
        <sz val="12"/>
        <rFont val="Arial"/>
        <family val="2"/>
      </rPr>
      <t>12</t>
    </r>
    <rPh sb="0" eb="1">
      <t>ケン</t>
    </rPh>
    <phoneticPr fontId="3"/>
  </si>
  <si>
    <r>
      <rPr>
        <sz val="12"/>
        <rFont val="ＭＳ Ｐゴシック"/>
        <family val="3"/>
        <charset val="128"/>
      </rPr>
      <t>「鮎見橋」├右</t>
    </r>
    <rPh sb="1" eb="2">
      <t>アユ</t>
    </rPh>
    <rPh sb="2" eb="3">
      <t>ミ</t>
    </rPh>
    <rPh sb="3" eb="4">
      <t>ハシ</t>
    </rPh>
    <phoneticPr fontId="3"/>
  </si>
  <si>
    <r>
      <rPr>
        <sz val="12"/>
        <rFont val="ＭＳ Ｐゴシック"/>
        <family val="3"/>
        <charset val="128"/>
      </rPr>
      <t>県</t>
    </r>
    <r>
      <rPr>
        <sz val="12"/>
        <rFont val="Arial"/>
        <family val="2"/>
      </rPr>
      <t>349</t>
    </r>
    <rPh sb="0" eb="1">
      <t>ケン</t>
    </rPh>
    <phoneticPr fontId="3"/>
  </si>
  <si>
    <r>
      <rPr>
        <sz val="12"/>
        <rFont val="ＭＳ Ｐゴシック"/>
        <family val="3"/>
        <charset val="128"/>
      </rPr>
      <t>├右→橋渡る</t>
    </r>
    <rPh sb="3" eb="4">
      <t>ハシ</t>
    </rPh>
    <rPh sb="4" eb="5">
      <t>ワタ</t>
    </rPh>
    <phoneticPr fontId="3"/>
  </si>
  <si>
    <r>
      <rPr>
        <sz val="12"/>
        <rFont val="ＭＳ Ｐゴシック"/>
        <family val="3"/>
        <charset val="128"/>
      </rPr>
      <t>国</t>
    </r>
    <r>
      <rPr>
        <sz val="12"/>
        <rFont val="Arial"/>
        <family val="2"/>
      </rPr>
      <t>136</t>
    </r>
    <rPh sb="0" eb="1">
      <t>コク</t>
    </rPh>
    <phoneticPr fontId="3"/>
  </si>
  <si>
    <r>
      <rPr>
        <sz val="12"/>
        <rFont val="ＭＳ Ｐゴシック"/>
        <family val="3"/>
        <charset val="128"/>
      </rPr>
      <t>「出口」├右</t>
    </r>
    <rPh sb="1" eb="3">
      <t>デグチ</t>
    </rPh>
    <phoneticPr fontId="3"/>
  </si>
  <si>
    <r>
      <rPr>
        <sz val="12"/>
        <rFont val="ＭＳ Ｐゴシック"/>
        <family val="3"/>
        <charset val="128"/>
      </rPr>
      <t>▲船原トンネル（出口、土肥峠）</t>
    </r>
    <rPh sb="1" eb="3">
      <t>フナハラ</t>
    </rPh>
    <rPh sb="8" eb="10">
      <t>デグチ</t>
    </rPh>
    <rPh sb="11" eb="13">
      <t>トイ</t>
    </rPh>
    <rPh sb="13" eb="14">
      <t>トウゲ</t>
    </rPh>
    <phoneticPr fontId="3"/>
  </si>
  <si>
    <r>
      <rPr>
        <sz val="12"/>
        <rFont val="ＭＳ Ｐゴシック"/>
        <family val="3"/>
        <charset val="128"/>
      </rPr>
      <t>「土肥中浜」┤左</t>
    </r>
    <rPh sb="1" eb="3">
      <t>トイ</t>
    </rPh>
    <rPh sb="3" eb="4">
      <t>ナカ</t>
    </rPh>
    <rPh sb="4" eb="5">
      <t>ハマ</t>
    </rPh>
    <phoneticPr fontId="3"/>
  </si>
  <si>
    <r>
      <rPr>
        <sz val="12"/>
        <rFont val="ＭＳ Ｐゴシック"/>
        <family val="3"/>
        <charset val="128"/>
      </rPr>
      <t>「道部」├直</t>
    </r>
    <rPh sb="1" eb="2">
      <t>ミチ</t>
    </rPh>
    <rPh sb="2" eb="3">
      <t>ベ</t>
    </rPh>
    <rPh sb="5" eb="6">
      <t>チョク</t>
    </rPh>
    <phoneticPr fontId="3"/>
  </si>
  <si>
    <r>
      <rPr>
        <sz val="12"/>
        <rFont val="ＭＳ Ｐゴシック"/>
        <family val="3"/>
        <charset val="128"/>
      </rPr>
      <t>県</t>
    </r>
    <r>
      <rPr>
        <sz val="12"/>
        <rFont val="Arial"/>
        <family val="2"/>
      </rPr>
      <t>121</t>
    </r>
    <rPh sb="0" eb="1">
      <t>ケン</t>
    </rPh>
    <phoneticPr fontId="3"/>
  </si>
  <si>
    <r>
      <rPr>
        <sz val="12"/>
        <rFont val="ＭＳ Ｐゴシック"/>
        <family val="3"/>
        <charset val="128"/>
      </rPr>
      <t>▲蛇石峠</t>
    </r>
    <rPh sb="1" eb="2">
      <t>ジャ</t>
    </rPh>
    <rPh sb="2" eb="3">
      <t>イシ</t>
    </rPh>
    <rPh sb="3" eb="4">
      <t>トウゲ</t>
    </rPh>
    <phoneticPr fontId="3"/>
  </si>
  <si>
    <t>http://yahoo.jp/o_Z1Uh</t>
    <phoneticPr fontId="3"/>
  </si>
  <si>
    <r>
      <rPr>
        <sz val="12"/>
        <rFont val="ＭＳ Ｐゴシック"/>
        <family val="3"/>
        <charset val="128"/>
      </rPr>
      <t>「道部」┤直</t>
    </r>
    <rPh sb="1" eb="2">
      <t>ミチ</t>
    </rPh>
    <rPh sb="2" eb="3">
      <t>ベ</t>
    </rPh>
    <rPh sb="5" eb="6">
      <t>チョク</t>
    </rPh>
    <phoneticPr fontId="3"/>
  </si>
  <si>
    <r>
      <rPr>
        <sz val="12"/>
        <rFont val="ＭＳ Ｐゴシック"/>
        <family val="3"/>
        <charset val="128"/>
      </rPr>
      <t>「土肥中浜」┬右</t>
    </r>
    <rPh sb="1" eb="3">
      <t>トイ</t>
    </rPh>
    <rPh sb="3" eb="4">
      <t>ナカ</t>
    </rPh>
    <rPh sb="4" eb="5">
      <t>ハマ</t>
    </rPh>
    <phoneticPr fontId="3"/>
  </si>
  <si>
    <r>
      <rPr>
        <sz val="12"/>
        <rFont val="ＭＳ Ｐゴシック"/>
        <family val="3"/>
        <charset val="128"/>
      </rPr>
      <t>▲船原トンネル（土肥峠）</t>
    </r>
    <rPh sb="1" eb="3">
      <t>フナハラ</t>
    </rPh>
    <rPh sb="8" eb="10">
      <t>トイ</t>
    </rPh>
    <rPh sb="10" eb="11">
      <t>トウゲ</t>
    </rPh>
    <phoneticPr fontId="3"/>
  </si>
  <si>
    <r>
      <rPr>
        <sz val="12"/>
        <rFont val="ＭＳ Ｐゴシック"/>
        <family val="3"/>
        <charset val="128"/>
      </rPr>
      <t>「出口」┬左</t>
    </r>
    <rPh sb="1" eb="3">
      <t>デグチ</t>
    </rPh>
    <phoneticPr fontId="3"/>
  </si>
  <si>
    <r>
      <rPr>
        <sz val="12"/>
        <rFont val="ＭＳ Ｐゴシック"/>
        <family val="3"/>
        <charset val="128"/>
      </rPr>
      <t>「鮎見橋」┬左</t>
    </r>
    <rPh sb="1" eb="2">
      <t>アユ</t>
    </rPh>
    <rPh sb="2" eb="3">
      <t>ミ</t>
    </rPh>
    <rPh sb="3" eb="4">
      <t>ハシ</t>
    </rPh>
    <phoneticPr fontId="3"/>
  </si>
  <si>
    <r>
      <rPr>
        <sz val="12"/>
        <rFont val="ＭＳ Ｐゴシック"/>
        <family val="3"/>
        <charset val="128"/>
      </rPr>
      <t>┼右→修善寺駅前商店街</t>
    </r>
    <rPh sb="1" eb="2">
      <t>ミギ</t>
    </rPh>
    <rPh sb="3" eb="6">
      <t>シュゼンジ</t>
    </rPh>
    <rPh sb="6" eb="8">
      <t>エキマエ</t>
    </rPh>
    <rPh sb="8" eb="11">
      <t>ショウテンガイ</t>
    </rPh>
    <phoneticPr fontId="3"/>
  </si>
  <si>
    <r>
      <rPr>
        <sz val="12"/>
        <rFont val="ＭＳ Ｐゴシック"/>
        <family val="3"/>
        <charset val="128"/>
      </rPr>
      <t>┬右</t>
    </r>
    <rPh sb="1" eb="2">
      <t>ミギ</t>
    </rPh>
    <phoneticPr fontId="3"/>
  </si>
  <si>
    <r>
      <rPr>
        <sz val="12"/>
        <rFont val="ＭＳ Ｐゴシック"/>
        <family val="3"/>
        <charset val="128"/>
      </rPr>
      <t>県</t>
    </r>
    <r>
      <rPr>
        <sz val="12"/>
        <rFont val="Arial"/>
        <family val="2"/>
      </rPr>
      <t>400</t>
    </r>
    <r>
      <rPr>
        <sz val="12"/>
        <rFont val="ＭＳ Ｐゴシック"/>
        <family val="3"/>
        <charset val="128"/>
      </rPr>
      <t>、市道</t>
    </r>
    <rPh sb="0" eb="1">
      <t>ケン</t>
    </rPh>
    <rPh sb="5" eb="7">
      <t>シドウ</t>
    </rPh>
    <phoneticPr fontId="3"/>
  </si>
  <si>
    <r>
      <rPr>
        <sz val="12"/>
        <rFont val="ＭＳ Ｐゴシック"/>
        <family val="3"/>
        <charset val="128"/>
      </rPr>
      <t>踏切渡りすぐ├右</t>
    </r>
    <rPh sb="0" eb="2">
      <t>フミキリ</t>
    </rPh>
    <rPh sb="2" eb="3">
      <t>ワタ</t>
    </rPh>
    <phoneticPr fontId="3"/>
  </si>
  <si>
    <r>
      <rPr>
        <sz val="12"/>
        <rFont val="ＭＳ Ｐゴシック"/>
        <family val="3"/>
        <charset val="128"/>
      </rPr>
      <t>市道</t>
    </r>
    <phoneticPr fontId="3"/>
  </si>
  <si>
    <r>
      <rPr>
        <sz val="12"/>
        <rFont val="ＭＳ Ｐゴシック"/>
        <family val="3"/>
        <charset val="128"/>
      </rPr>
      <t>┬右→踏切渡る</t>
    </r>
    <rPh sb="3" eb="5">
      <t>フミキリ</t>
    </rPh>
    <rPh sb="5" eb="6">
      <t>ワタ</t>
    </rPh>
    <phoneticPr fontId="3"/>
  </si>
  <si>
    <r>
      <rPr>
        <sz val="12"/>
        <rFont val="ＭＳ Ｐゴシック"/>
        <family val="3"/>
        <charset val="128"/>
      </rPr>
      <t>├斜め右</t>
    </r>
    <rPh sb="1" eb="2">
      <t>ナナ</t>
    </rPh>
    <phoneticPr fontId="3"/>
  </si>
  <si>
    <r>
      <rPr>
        <sz val="12"/>
        <rFont val="ＭＳ Ｐゴシック"/>
        <family val="3"/>
        <charset val="128"/>
      </rPr>
      <t>オギノ化粧品店角┬右</t>
    </r>
    <rPh sb="3" eb="6">
      <t>ケショウヒン</t>
    </rPh>
    <rPh sb="6" eb="7">
      <t>テン</t>
    </rPh>
    <rPh sb="7" eb="8">
      <t>カド</t>
    </rPh>
    <phoneticPr fontId="3"/>
  </si>
  <si>
    <r>
      <rPr>
        <sz val="12"/>
        <rFont val="ＭＳ Ｐゴシック"/>
        <family val="3"/>
        <charset val="128"/>
      </rPr>
      <t>県</t>
    </r>
    <r>
      <rPr>
        <sz val="12"/>
        <rFont val="Arial"/>
        <family val="2"/>
      </rPr>
      <t>132</t>
    </r>
    <r>
      <rPr>
        <sz val="12"/>
        <rFont val="ＭＳ Ｐゴシック"/>
        <family val="3"/>
        <charset val="128"/>
      </rPr>
      <t>、</t>
    </r>
    <r>
      <rPr>
        <sz val="12"/>
        <rFont val="Arial"/>
        <family val="2"/>
      </rPr>
      <t>136</t>
    </r>
    <rPh sb="0" eb="1">
      <t>ケン</t>
    </rPh>
    <phoneticPr fontId="3"/>
  </si>
  <si>
    <r>
      <rPr>
        <sz val="12"/>
        <color indexed="8"/>
        <rFont val="ＭＳ Ｐゴシック"/>
        <family val="3"/>
        <charset val="128"/>
      </rPr>
      <t>県</t>
    </r>
    <r>
      <rPr>
        <sz val="12"/>
        <color indexed="8"/>
        <rFont val="Arial"/>
        <family val="2"/>
      </rPr>
      <t>136</t>
    </r>
    <rPh sb="0" eb="1">
      <t>ケン</t>
    </rPh>
    <phoneticPr fontId="3"/>
  </si>
  <si>
    <r>
      <rPr>
        <sz val="12"/>
        <rFont val="ＭＳ Ｐゴシック"/>
        <family val="3"/>
        <charset val="128"/>
      </rPr>
      <t>「岐れ道」┼右</t>
    </r>
    <rPh sb="6" eb="7">
      <t>ミギ</t>
    </rPh>
    <phoneticPr fontId="3"/>
  </si>
  <si>
    <t>http://yahoo.jp/7KCHvW</t>
    <phoneticPr fontId="3"/>
  </si>
  <si>
    <r>
      <rPr>
        <sz val="12"/>
        <color indexed="8"/>
        <rFont val="ＭＳ Ｐゴシック"/>
        <family val="3"/>
        <charset val="128"/>
      </rPr>
      <t>▲鷹ノ巣トンネル（</t>
    </r>
    <r>
      <rPr>
        <sz val="12"/>
        <color indexed="8"/>
        <rFont val="Arial"/>
        <family val="2"/>
      </rPr>
      <t>1.2</t>
    </r>
    <r>
      <rPr>
        <sz val="12"/>
        <color indexed="8"/>
        <rFont val="ＭＳ Ｐゴシック"/>
        <family val="3"/>
        <charset val="128"/>
      </rPr>
      <t>ｋｍ、歩道あり）</t>
    </r>
    <rPh sb="1" eb="2">
      <t>タカ</t>
    </rPh>
    <rPh sb="3" eb="4">
      <t>ス</t>
    </rPh>
    <rPh sb="15" eb="17">
      <t>ホドウ</t>
    </rPh>
    <phoneticPr fontId="3"/>
  </si>
  <si>
    <r>
      <rPr>
        <sz val="12"/>
        <rFont val="ＭＳ Ｐゴシック"/>
        <family val="3"/>
        <charset val="128"/>
      </rPr>
      <t>「笹尻」┼右</t>
    </r>
    <rPh sb="1" eb="2">
      <t>ササ</t>
    </rPh>
    <rPh sb="2" eb="3">
      <t>ジリ</t>
    </rPh>
    <rPh sb="5" eb="6">
      <t>ミギ</t>
    </rPh>
    <phoneticPr fontId="3"/>
  </si>
  <si>
    <r>
      <rPr>
        <sz val="12"/>
        <color indexed="8"/>
        <rFont val="ＭＳ Ｐゴシック"/>
        <family val="3"/>
        <charset val="128"/>
      </rPr>
      <t>県</t>
    </r>
    <r>
      <rPr>
        <sz val="12"/>
        <rFont val="Arial"/>
        <family val="2"/>
      </rPr>
      <t>11</t>
    </r>
    <phoneticPr fontId="3"/>
  </si>
  <si>
    <r>
      <rPr>
        <sz val="12"/>
        <rFont val="ＭＳ Ｐゴシック"/>
        <family val="3"/>
        <charset val="128"/>
      </rPr>
      <t>「福道町」├右</t>
    </r>
    <rPh sb="1" eb="2">
      <t>フク</t>
    </rPh>
    <rPh sb="2" eb="3">
      <t>ミチ</t>
    </rPh>
    <rPh sb="3" eb="4">
      <t>マチ</t>
    </rPh>
    <phoneticPr fontId="3"/>
  </si>
  <si>
    <r>
      <rPr>
        <sz val="12"/>
        <color indexed="8"/>
        <rFont val="ＭＳ Ｐゴシック"/>
        <family val="3"/>
        <charset val="128"/>
      </rPr>
      <t>国</t>
    </r>
    <r>
      <rPr>
        <sz val="12"/>
        <color indexed="8"/>
        <rFont val="Arial"/>
        <family val="2"/>
      </rPr>
      <t>135</t>
    </r>
    <rPh sb="0" eb="1">
      <t>コク</t>
    </rPh>
    <phoneticPr fontId="3"/>
  </si>
  <si>
    <r>
      <rPr>
        <sz val="12"/>
        <rFont val="ＭＳ Ｐゴシック"/>
        <family val="3"/>
        <charset val="128"/>
      </rPr>
      <t>「国府新宿」┤左</t>
    </r>
    <phoneticPr fontId="3"/>
  </si>
  <si>
    <r>
      <rPr>
        <sz val="12"/>
        <rFont val="ＭＳ Ｐゴシック"/>
        <family val="3"/>
        <charset val="128"/>
      </rPr>
      <t>「水神橋」┼左</t>
    </r>
    <phoneticPr fontId="3"/>
  </si>
  <si>
    <r>
      <rPr>
        <sz val="12"/>
        <rFont val="ＭＳ Ｐゴシック"/>
        <family val="3"/>
        <charset val="128"/>
      </rPr>
      <t>「ひらつか花アグリ入口」├右</t>
    </r>
    <phoneticPr fontId="3"/>
  </si>
  <si>
    <r>
      <rPr>
        <sz val="12"/>
        <rFont val="ＭＳ Ｐゴシック"/>
        <family val="3"/>
        <charset val="128"/>
      </rPr>
      <t>┬右　　　　　　　　　　　　　　　　　　　　　　　　　　　　（新道開通時は「和泉坂上」まで直進です）</t>
    </r>
    <rPh sb="31" eb="33">
      <t>シンドウ</t>
    </rPh>
    <rPh sb="33" eb="35">
      <t>カイツウ</t>
    </rPh>
    <rPh sb="35" eb="36">
      <t>ジ</t>
    </rPh>
    <rPh sb="38" eb="40">
      <t>イズミ</t>
    </rPh>
    <rPh sb="40" eb="42">
      <t>サカウエ</t>
    </rPh>
    <rPh sb="45" eb="47">
      <t>チョクシン</t>
    </rPh>
    <phoneticPr fontId="3"/>
  </si>
  <si>
    <r>
      <rPr>
        <sz val="12"/>
        <rFont val="ＭＳ Ｐゴシック"/>
        <family val="3"/>
        <charset val="128"/>
      </rPr>
      <t>県</t>
    </r>
    <r>
      <rPr>
        <sz val="12"/>
        <rFont val="Arial"/>
        <family val="2"/>
      </rPr>
      <t>(22) 43</t>
    </r>
    <phoneticPr fontId="3"/>
  </si>
  <si>
    <r>
      <rPr>
        <sz val="12"/>
        <rFont val="ＭＳ Ｐゴシック"/>
        <family val="3"/>
        <charset val="128"/>
      </rPr>
      <t>「下瀬谷２丁目」┼右</t>
    </r>
    <phoneticPr fontId="3"/>
  </si>
  <si>
    <r>
      <rPr>
        <sz val="12"/>
        <rFont val="ＭＳ Ｐゴシック"/>
        <family val="3"/>
        <charset val="128"/>
      </rPr>
      <t>「地蔵尊前」┤左</t>
    </r>
    <phoneticPr fontId="3"/>
  </si>
  <si>
    <r>
      <rPr>
        <sz val="12"/>
        <rFont val="ＭＳ Ｐゴシック"/>
        <family val="3"/>
        <charset val="128"/>
      </rPr>
      <t>「東方原」├右</t>
    </r>
    <phoneticPr fontId="3"/>
  </si>
  <si>
    <r>
      <rPr>
        <sz val="12"/>
        <rFont val="ＭＳ Ｐゴシック"/>
        <family val="3"/>
        <charset val="128"/>
      </rPr>
      <t>「向原」┤左</t>
    </r>
    <phoneticPr fontId="3"/>
  </si>
  <si>
    <r>
      <rPr>
        <sz val="12"/>
        <rFont val="ＭＳ Ｐゴシック"/>
        <family val="3"/>
        <charset val="128"/>
      </rPr>
      <t>「又玄寺」┼右</t>
    </r>
    <phoneticPr fontId="3"/>
  </si>
  <si>
    <r>
      <t>Finish</t>
    </r>
    <r>
      <rPr>
        <sz val="12"/>
        <rFont val="ＭＳ Ｐゴシック"/>
        <family val="3"/>
        <charset val="128"/>
      </rPr>
      <t>　</t>
    </r>
    <r>
      <rPr>
        <sz val="12"/>
        <rFont val="Arial"/>
        <family val="2"/>
      </rPr>
      <t>7-Eleven</t>
    </r>
    <r>
      <rPr>
        <sz val="12"/>
        <rFont val="ＭＳ Ｐゴシック"/>
        <family val="3"/>
        <charset val="128"/>
      </rPr>
      <t>　　　　　　　　　　　　　　　　　　　　　川崎武蔵中原店　　　　　　　　　　　　　　　　　　　　　　　　</t>
    </r>
    <r>
      <rPr>
        <sz val="12"/>
        <rFont val="Arial"/>
        <family val="2"/>
      </rPr>
      <t>Open18</t>
    </r>
    <r>
      <rPr>
        <sz val="12"/>
        <rFont val="ＭＳ Ｐゴシック"/>
        <family val="3"/>
        <charset val="128"/>
      </rPr>
      <t>：</t>
    </r>
    <r>
      <rPr>
        <sz val="12"/>
        <rFont val="Arial"/>
        <family val="2"/>
      </rPr>
      <t>08</t>
    </r>
    <r>
      <rPr>
        <sz val="12"/>
        <rFont val="ＭＳ Ｐゴシック"/>
        <family val="3"/>
        <charset val="128"/>
      </rPr>
      <t>～</t>
    </r>
    <r>
      <rPr>
        <sz val="12"/>
        <rFont val="Arial"/>
        <family val="2"/>
      </rPr>
      <t>Close</t>
    </r>
    <r>
      <rPr>
        <sz val="12"/>
        <rFont val="ＭＳ Ｐゴシック"/>
        <family val="3"/>
        <charset val="128"/>
      </rPr>
      <t>　</t>
    </r>
    <r>
      <rPr>
        <sz val="12"/>
        <rFont val="Arial"/>
        <family val="2"/>
      </rPr>
      <t>12/</t>
    </r>
    <r>
      <rPr>
        <sz val="12"/>
        <rFont val="ＭＳ Ｐゴシック"/>
        <family val="3"/>
        <charset val="128"/>
      </rPr>
      <t>　</t>
    </r>
    <r>
      <rPr>
        <sz val="12"/>
        <rFont val="Arial"/>
        <family val="2"/>
      </rPr>
      <t>09</t>
    </r>
    <r>
      <rPr>
        <sz val="12"/>
        <rFont val="ＭＳ Ｐゴシック"/>
        <family val="3"/>
        <charset val="128"/>
      </rPr>
      <t>：</t>
    </r>
    <r>
      <rPr>
        <sz val="12"/>
        <rFont val="Arial"/>
        <family val="2"/>
      </rPr>
      <t>00</t>
    </r>
    <phoneticPr fontId="3"/>
  </si>
  <si>
    <r>
      <t xml:space="preserve">NO.         </t>
    </r>
    <r>
      <rPr>
        <sz val="10"/>
        <color indexed="8"/>
        <rFont val="Arial Unicode MS"/>
        <family val="3"/>
        <charset val="128"/>
      </rPr>
      <t>距離</t>
    </r>
    <r>
      <rPr>
        <sz val="10"/>
        <color indexed="8"/>
        <rFont val="Arial"/>
        <family val="2"/>
      </rPr>
      <t xml:space="preserve">         </t>
    </r>
    <r>
      <rPr>
        <sz val="10"/>
        <color indexed="8"/>
        <rFont val="Arial Unicode MS"/>
        <family val="3"/>
        <charset val="128"/>
      </rPr>
      <t>オープン日付</t>
    </r>
    <r>
      <rPr>
        <sz val="10"/>
        <color indexed="8"/>
        <rFont val="Arial"/>
        <family val="2"/>
      </rPr>
      <t xml:space="preserve">  </t>
    </r>
    <r>
      <rPr>
        <sz val="10"/>
        <color indexed="8"/>
        <rFont val="Arial Unicode MS"/>
        <family val="3"/>
        <charset val="128"/>
      </rPr>
      <t>時間</t>
    </r>
    <r>
      <rPr>
        <sz val="10"/>
        <color indexed="8"/>
        <rFont val="Arial"/>
        <family val="2"/>
      </rPr>
      <t xml:space="preserve">        </t>
    </r>
    <r>
      <rPr>
        <sz val="10"/>
        <color indexed="8"/>
        <rFont val="Arial Unicode MS"/>
        <family val="3"/>
        <charset val="128"/>
      </rPr>
      <t>クローズ日付　時間</t>
    </r>
  </si>
  <si>
    <r>
      <rPr>
        <sz val="10"/>
        <color indexed="8"/>
        <rFont val="Arial Unicode MS"/>
        <family val="3"/>
        <charset val="128"/>
      </rPr>
      <t>スタート</t>
    </r>
    <r>
      <rPr>
        <sz val="10"/>
        <color indexed="8"/>
        <rFont val="Arial"/>
        <family val="2"/>
      </rPr>
      <t xml:space="preserve">       0km         04/11 06:00</t>
    </r>
  </si>
  <si>
    <r>
      <rPr>
        <sz val="12"/>
        <rFont val="ＭＳ Ｐゴシック"/>
        <family val="3"/>
        <charset val="128"/>
      </rPr>
      <t>途中リタイヤされたら速やかに連絡ください。</t>
    </r>
    <phoneticPr fontId="3"/>
  </si>
  <si>
    <r>
      <t xml:space="preserve">  </t>
    </r>
    <r>
      <rPr>
        <sz val="10"/>
        <color indexed="8"/>
        <rFont val="Arial Unicode MS"/>
        <family val="3"/>
        <charset val="128"/>
      </rPr>
      <t>ゴール</t>
    </r>
    <r>
      <rPr>
        <sz val="10"/>
        <color indexed="8"/>
        <rFont val="Arial"/>
        <family val="2"/>
      </rPr>
      <t xml:space="preserve">     400km         04/11 18:08               04/12 09:00        </t>
    </r>
  </si>
  <si>
    <t>「本町」直進時左折車両注意→┬左</t>
    <rPh sb="1" eb="3">
      <t>ホンマチ</t>
    </rPh>
    <rPh sb="4" eb="6">
      <t>チョクシン</t>
    </rPh>
    <rPh sb="6" eb="7">
      <t>ジ</t>
    </rPh>
    <rPh sb="7" eb="9">
      <t>サセツ</t>
    </rPh>
    <rPh sb="9" eb="11">
      <t>シャリョウ</t>
    </rPh>
    <rPh sb="11" eb="13">
      <t>チュウイ</t>
    </rPh>
    <phoneticPr fontId="3"/>
  </si>
  <si>
    <t>┼右、角に広川自治会館</t>
    <rPh sb="3" eb="4">
      <t>カド</t>
    </rPh>
    <rPh sb="5" eb="7">
      <t>ヒロカワ</t>
    </rPh>
    <rPh sb="7" eb="9">
      <t>ジチ</t>
    </rPh>
    <rPh sb="9" eb="11">
      <t>カイカン</t>
    </rPh>
    <phoneticPr fontId="3"/>
  </si>
  <si>
    <t>├右</t>
    <phoneticPr fontId="3"/>
  </si>
</sst>
</file>

<file path=xl/styles.xml><?xml version="1.0" encoding="utf-8"?>
<styleSheet xmlns="http://schemas.openxmlformats.org/spreadsheetml/2006/main">
  <numFmts count="4">
    <numFmt numFmtId="176" formatCode="0.0"/>
    <numFmt numFmtId="177" formatCode="0.0;_吀"/>
    <numFmt numFmtId="178" formatCode="0.0_ "/>
    <numFmt numFmtId="179" formatCode="0.000_ "/>
  </numFmts>
  <fonts count="18">
    <font>
      <sz val="11"/>
      <color indexed="8"/>
      <name val="ＭＳ Ｐゴシック"/>
      <family val="3"/>
      <charset val="128"/>
    </font>
    <font>
      <sz val="11"/>
      <name val="ＭＳ Ｐゴシック"/>
      <family val="3"/>
      <charset val="128"/>
    </font>
    <font>
      <sz val="11"/>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2"/>
      <name val="ＭＳ Ｐゴシック"/>
      <family val="3"/>
      <charset val="128"/>
    </font>
    <font>
      <sz val="14"/>
      <name val="ＭＳ ゴシック"/>
      <family val="3"/>
      <charset val="128"/>
    </font>
    <font>
      <sz val="12"/>
      <name val="ＭＳ ゴシック"/>
      <family val="3"/>
      <charset val="128"/>
    </font>
    <font>
      <sz val="18"/>
      <name val="Arial"/>
      <family val="2"/>
    </font>
    <font>
      <sz val="10"/>
      <color indexed="8"/>
      <name val="Arial Unicode MS"/>
      <family val="3"/>
      <charset val="128"/>
    </font>
    <font>
      <sz val="12"/>
      <color indexed="8"/>
      <name val="ＭＳ Ｐゴシック"/>
      <family val="3"/>
      <charset val="128"/>
    </font>
    <font>
      <u/>
      <sz val="11"/>
      <color theme="10"/>
      <name val="ＭＳ Ｐゴシック"/>
      <family val="3"/>
      <charset val="128"/>
    </font>
    <font>
      <u/>
      <sz val="11"/>
      <color theme="10"/>
      <name val="Arial"/>
      <family val="2"/>
    </font>
    <font>
      <sz val="12"/>
      <color indexed="8"/>
      <name val="Arial"/>
      <family val="2"/>
    </font>
    <font>
      <sz val="10"/>
      <color indexed="8"/>
      <name val="Arial"/>
      <family val="2"/>
    </font>
    <font>
      <sz val="11"/>
      <color indexed="8"/>
      <name val="Arial"/>
      <family val="2"/>
    </font>
  </fonts>
  <fills count="6">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FFFF00"/>
        <bgColor indexed="34"/>
      </patternFill>
    </fill>
    <fill>
      <patternFill patternType="mediumGray">
        <fgColor rgb="FFFFFF00"/>
        <bgColor rgb="FFFFFF00"/>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0" fontId="4" fillId="0" borderId="0">
      <alignment vertical="center"/>
    </xf>
    <xf numFmtId="0" fontId="1" fillId="0" borderId="0">
      <alignment vertical="center"/>
    </xf>
    <xf numFmtId="0" fontId="13" fillId="0" borderId="0" applyNumberFormat="0" applyFill="0" applyBorder="0" applyAlignment="0" applyProtection="0">
      <alignment vertical="center"/>
    </xf>
  </cellStyleXfs>
  <cellXfs count="71">
    <xf numFmtId="0" fontId="0" fillId="0" borderId="0" xfId="0">
      <alignment vertical="center"/>
    </xf>
    <xf numFmtId="176" fontId="5" fillId="0" borderId="1" xfId="2" applyNumberFormat="1" applyFont="1" applyBorder="1" applyAlignment="1">
      <alignment horizontal="center" vertical="center"/>
    </xf>
    <xf numFmtId="0" fontId="5" fillId="0" borderId="1" xfId="2" applyFont="1" applyFill="1" applyBorder="1" applyAlignment="1">
      <alignment horizontal="center" vertical="center"/>
    </xf>
    <xf numFmtId="176" fontId="6" fillId="0" borderId="0" xfId="2" applyNumberFormat="1"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176" fontId="5" fillId="0" borderId="0" xfId="2" applyNumberFormat="1" applyFont="1" applyBorder="1" applyAlignment="1">
      <alignment horizontal="center" vertical="center"/>
    </xf>
    <xf numFmtId="0" fontId="5" fillId="2" borderId="1" xfId="2" applyNumberFormat="1" applyFont="1" applyFill="1" applyBorder="1" applyAlignment="1">
      <alignment horizontal="right" vertical="center"/>
    </xf>
    <xf numFmtId="0" fontId="5" fillId="2" borderId="1" xfId="2" applyFont="1" applyFill="1" applyBorder="1" applyAlignment="1">
      <alignment horizontal="center" vertical="center"/>
    </xf>
    <xf numFmtId="177" fontId="5" fillId="2" borderId="1" xfId="2" applyNumberFormat="1" applyFont="1" applyFill="1" applyBorder="1" applyAlignment="1">
      <alignment horizontal="center" vertical="center"/>
    </xf>
    <xf numFmtId="0" fontId="5" fillId="2" borderId="1" xfId="2" applyNumberFormat="1" applyFont="1" applyFill="1" applyBorder="1" applyAlignment="1">
      <alignment horizontal="center" vertical="center"/>
    </xf>
    <xf numFmtId="176" fontId="5" fillId="2" borderId="1" xfId="2" applyNumberFormat="1" applyFont="1" applyFill="1" applyBorder="1" applyAlignment="1">
      <alignment horizontal="center" vertical="center"/>
    </xf>
    <xf numFmtId="1" fontId="5" fillId="0" borderId="1" xfId="2" applyNumberFormat="1" applyFont="1" applyBorder="1" applyAlignment="1">
      <alignment horizontal="right"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176" fontId="5" fillId="0" borderId="4"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1" applyFont="1" applyAlignment="1">
      <alignment horizontal="center" vertical="center"/>
    </xf>
    <xf numFmtId="176" fontId="10" fillId="0" borderId="1" xfId="2" applyNumberFormat="1" applyFont="1" applyBorder="1" applyAlignment="1">
      <alignment horizontal="center" vertical="center"/>
    </xf>
    <xf numFmtId="177" fontId="10" fillId="0" borderId="1" xfId="2" applyNumberFormat="1" applyFont="1" applyBorder="1" applyAlignment="1">
      <alignment horizontal="center" vertical="center"/>
    </xf>
    <xf numFmtId="176" fontId="10" fillId="0" borderId="1" xfId="2" applyNumberFormat="1" applyFont="1" applyFill="1" applyBorder="1" applyAlignment="1">
      <alignment horizontal="center" vertical="center"/>
    </xf>
    <xf numFmtId="177" fontId="10" fillId="0" borderId="1" xfId="2" applyNumberFormat="1" applyFont="1" applyFill="1" applyBorder="1" applyAlignment="1">
      <alignment horizontal="center" vertical="center"/>
    </xf>
    <xf numFmtId="1" fontId="5" fillId="0" borderId="1" xfId="2" applyNumberFormat="1" applyFont="1" applyFill="1" applyBorder="1" applyAlignment="1">
      <alignment horizontal="right" vertical="center"/>
    </xf>
    <xf numFmtId="1" fontId="5" fillId="3" borderId="1" xfId="2" applyNumberFormat="1" applyFont="1" applyFill="1" applyBorder="1" applyAlignment="1">
      <alignment horizontal="right" vertical="center"/>
    </xf>
    <xf numFmtId="176" fontId="10" fillId="3" borderId="1" xfId="2" applyNumberFormat="1" applyFont="1" applyFill="1" applyBorder="1" applyAlignment="1">
      <alignment horizontal="center" vertical="center"/>
    </xf>
    <xf numFmtId="176" fontId="10" fillId="4" borderId="1" xfId="2" applyNumberFormat="1" applyFont="1" applyFill="1" applyBorder="1" applyAlignment="1">
      <alignment horizontal="center" vertical="center"/>
    </xf>
    <xf numFmtId="177" fontId="10" fillId="4" borderId="1" xfId="2" applyNumberFormat="1" applyFont="1" applyFill="1" applyBorder="1" applyAlignment="1">
      <alignment horizontal="center" vertical="center"/>
    </xf>
    <xf numFmtId="0" fontId="5" fillId="4" borderId="1" xfId="2" applyFont="1" applyFill="1" applyBorder="1" applyAlignment="1">
      <alignment horizontal="center" vertical="center" wrapText="1"/>
    </xf>
    <xf numFmtId="0" fontId="5" fillId="4" borderId="1" xfId="2" applyFont="1" applyFill="1" applyBorder="1" applyAlignment="1">
      <alignment horizontal="center" vertical="center"/>
    </xf>
    <xf numFmtId="178" fontId="5" fillId="4" borderId="1" xfId="2" applyNumberFormat="1" applyFont="1" applyFill="1" applyBorder="1" applyAlignment="1">
      <alignment horizontal="center" vertical="center" wrapText="1"/>
    </xf>
    <xf numFmtId="176" fontId="5" fillId="4" borderId="1" xfId="2" applyNumberFormat="1" applyFont="1" applyFill="1" applyBorder="1" applyAlignment="1">
      <alignment horizontal="center" vertical="center" wrapText="1"/>
    </xf>
    <xf numFmtId="176" fontId="5" fillId="4" borderId="1" xfId="2" applyNumberFormat="1" applyFont="1" applyFill="1" applyBorder="1" applyAlignment="1">
      <alignment horizontal="center" vertical="center"/>
    </xf>
    <xf numFmtId="0" fontId="5" fillId="0" borderId="0" xfId="2" applyFont="1" applyFill="1" applyAlignment="1">
      <alignment horizontal="right" vertical="center"/>
    </xf>
    <xf numFmtId="177" fontId="10" fillId="3" borderId="1" xfId="2" applyNumberFormat="1" applyFont="1" applyFill="1" applyBorder="1" applyAlignment="1">
      <alignment horizontal="center" vertical="center"/>
    </xf>
    <xf numFmtId="0" fontId="5" fillId="3" borderId="2" xfId="2" applyFont="1" applyFill="1" applyBorder="1" applyAlignment="1">
      <alignment horizontal="center" vertical="center"/>
    </xf>
    <xf numFmtId="176" fontId="5" fillId="3" borderId="1" xfId="2" applyNumberFormat="1" applyFont="1" applyFill="1" applyBorder="1" applyAlignment="1">
      <alignment horizontal="center" vertical="center"/>
    </xf>
    <xf numFmtId="0" fontId="5" fillId="4" borderId="1" xfId="2" applyFont="1" applyFill="1" applyBorder="1" applyAlignment="1">
      <alignment horizontal="right" vertical="center"/>
    </xf>
    <xf numFmtId="178" fontId="10" fillId="4" borderId="1" xfId="2" applyNumberFormat="1" applyFont="1" applyFill="1" applyBorder="1" applyAlignment="1">
      <alignment horizontal="center" vertical="center"/>
    </xf>
    <xf numFmtId="0" fontId="5" fillId="4" borderId="1" xfId="2" applyNumberFormat="1" applyFont="1" applyFill="1" applyBorder="1" applyAlignment="1">
      <alignment horizontal="center" vertical="center" wrapText="1"/>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5" fillId="0" borderId="0" xfId="0" applyFont="1" applyBorder="1" applyAlignment="1">
      <alignment vertical="center"/>
    </xf>
    <xf numFmtId="179" fontId="5" fillId="0" borderId="0" xfId="0" applyNumberFormat="1" applyFont="1" applyFill="1" applyAlignment="1">
      <alignment vertical="center"/>
    </xf>
    <xf numFmtId="0" fontId="5" fillId="0" borderId="0" xfId="0" applyFont="1" applyFill="1" applyAlignment="1">
      <alignment vertical="center"/>
    </xf>
    <xf numFmtId="0" fontId="5" fillId="3" borderId="1" xfId="2" applyFont="1" applyFill="1" applyBorder="1" applyAlignment="1">
      <alignment horizontal="center" vertical="center"/>
    </xf>
    <xf numFmtId="179" fontId="5" fillId="0" borderId="0" xfId="0" applyNumberFormat="1" applyFont="1" applyAlignment="1">
      <alignment vertical="center"/>
    </xf>
    <xf numFmtId="0" fontId="5" fillId="0" borderId="0" xfId="2" applyFont="1" applyAlignment="1">
      <alignment vertical="center"/>
    </xf>
    <xf numFmtId="0" fontId="5" fillId="0" borderId="0" xfId="1" applyFont="1" applyAlignment="1">
      <alignment vertical="center"/>
    </xf>
    <xf numFmtId="0" fontId="2" fillId="0" borderId="0" xfId="1" applyFont="1" applyFill="1" applyBorder="1">
      <alignment vertical="center"/>
    </xf>
    <xf numFmtId="0" fontId="5" fillId="3" borderId="1" xfId="2" applyFont="1" applyFill="1" applyBorder="1" applyAlignment="1">
      <alignment horizontal="center" vertical="center" wrapText="1"/>
    </xf>
    <xf numFmtId="176" fontId="5" fillId="0" borderId="1" xfId="2" applyNumberFormat="1" applyFont="1" applyBorder="1" applyAlignment="1">
      <alignment horizontal="center" vertical="center" wrapText="1"/>
    </xf>
    <xf numFmtId="176" fontId="5" fillId="0" borderId="2" xfId="2" applyNumberFormat="1" applyFont="1" applyBorder="1" applyAlignment="1">
      <alignment horizontal="center" vertical="center"/>
    </xf>
    <xf numFmtId="0" fontId="14" fillId="0" borderId="0" xfId="3" applyFont="1" applyAlignment="1">
      <alignment vertical="center"/>
    </xf>
    <xf numFmtId="176" fontId="5" fillId="5" borderId="1" xfId="2" applyNumberFormat="1" applyFont="1" applyFill="1" applyBorder="1" applyAlignment="1">
      <alignment horizontal="center" vertical="center"/>
    </xf>
    <xf numFmtId="176" fontId="15" fillId="3" borderId="1" xfId="2" applyNumberFormat="1" applyFont="1" applyFill="1" applyBorder="1" applyAlignment="1">
      <alignment horizontal="center" vertical="center"/>
    </xf>
    <xf numFmtId="176" fontId="5" fillId="0" borderId="3" xfId="2" applyNumberFormat="1" applyFont="1" applyBorder="1" applyAlignment="1">
      <alignment horizontal="center" vertical="center"/>
    </xf>
    <xf numFmtId="176" fontId="15" fillId="0" borderId="3" xfId="2" applyNumberFormat="1" applyFont="1" applyBorder="1" applyAlignment="1">
      <alignment horizontal="center" vertical="center"/>
    </xf>
    <xf numFmtId="176" fontId="15" fillId="0" borderId="3" xfId="2" applyNumberFormat="1" applyFont="1" applyFill="1" applyBorder="1" applyAlignment="1">
      <alignment horizontal="center" vertical="center"/>
    </xf>
    <xf numFmtId="176" fontId="15" fillId="0" borderId="1" xfId="2" applyNumberFormat="1" applyFont="1" applyFill="1" applyBorder="1" applyAlignment="1">
      <alignment horizontal="center" vertical="center"/>
    </xf>
    <xf numFmtId="0" fontId="16" fillId="0" borderId="0" xfId="0" applyFont="1">
      <alignment vertical="center"/>
    </xf>
    <xf numFmtId="0" fontId="17" fillId="0" borderId="0" xfId="0" applyFont="1">
      <alignment vertical="center"/>
    </xf>
    <xf numFmtId="0" fontId="5" fillId="0" borderId="3"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3" borderId="3" xfId="2" applyNumberFormat="1" applyFont="1" applyFill="1" applyBorder="1" applyAlignment="1">
      <alignment horizontal="center" vertical="center" wrapText="1"/>
    </xf>
    <xf numFmtId="0" fontId="5" fillId="3" borderId="5" xfId="2" applyNumberFormat="1" applyFont="1" applyFill="1" applyBorder="1" applyAlignment="1">
      <alignment horizontal="center" vertical="center" wrapText="1"/>
    </xf>
    <xf numFmtId="0" fontId="5" fillId="3" borderId="7" xfId="2" applyNumberFormat="1" applyFont="1" applyFill="1" applyBorder="1" applyAlignment="1">
      <alignment horizontal="center" vertical="center" wrapText="1"/>
    </xf>
  </cellXfs>
  <cellStyles count="4">
    <cellStyle name="Excel Built-in Normal" xfId="1"/>
    <cellStyle name="ハイパーリンク" xfId="3" builtinId="8"/>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yahoo.jp/o_Z1Uh" TargetMode="External"/><Relationship Id="rId2" Type="http://schemas.openxmlformats.org/officeDocument/2006/relationships/hyperlink" Target="http://yahoo.jp/A_rqFH" TargetMode="External"/><Relationship Id="rId1" Type="http://schemas.openxmlformats.org/officeDocument/2006/relationships/hyperlink" Target="http://yahoo.jp/ama3jt" TargetMode="External"/><Relationship Id="rId5" Type="http://schemas.openxmlformats.org/officeDocument/2006/relationships/printerSettings" Target="../printerSettings/printerSettings1.bin"/><Relationship Id="rId4" Type="http://schemas.openxmlformats.org/officeDocument/2006/relationships/hyperlink" Target="http://yahoo.jp/7KCHvW" TargetMode="External"/></Relationships>
</file>

<file path=xl/worksheets/sheet1.xml><?xml version="1.0" encoding="utf-8"?>
<worksheet xmlns="http://schemas.openxmlformats.org/spreadsheetml/2006/main" xmlns:r="http://schemas.openxmlformats.org/officeDocument/2006/relationships">
  <sheetPr>
    <pageSetUpPr fitToPage="1"/>
  </sheetPr>
  <dimension ref="C2:AB139"/>
  <sheetViews>
    <sheetView tabSelected="1" topLeftCell="C1" workbookViewId="0">
      <selection activeCell="N15" sqref="N15"/>
    </sheetView>
  </sheetViews>
  <sheetFormatPr defaultColWidth="8.875" defaultRowHeight="22.5" customHeight="1"/>
  <cols>
    <col min="1" max="1" width="0" style="5" hidden="1" customWidth="1"/>
    <col min="2" max="2" width="2" style="5" customWidth="1"/>
    <col min="3" max="3" width="4.75" style="5" customWidth="1"/>
    <col min="4" max="4" width="8" style="5" customWidth="1"/>
    <col min="5" max="5" width="11.75" style="5" customWidth="1"/>
    <col min="6" max="6" width="44.25" style="4" customWidth="1"/>
    <col min="7" max="7" width="4.375" style="5" customWidth="1"/>
    <col min="8" max="8" width="19.875" style="5" customWidth="1"/>
    <col min="9" max="9" width="8.625" style="4" customWidth="1"/>
    <col min="10" max="10" width="1.625" style="5" customWidth="1"/>
    <col min="11" max="11" width="6.625" style="5" customWidth="1"/>
    <col min="12" max="12" width="8.625" style="5" customWidth="1"/>
    <col min="13" max="13" width="9.875" style="5" bestFit="1" customWidth="1"/>
    <col min="14" max="14" width="12.5" style="5" customWidth="1"/>
    <col min="15" max="16384" width="8.875" style="5"/>
  </cols>
  <sheetData>
    <row r="2" spans="3:13" ht="22.5" customHeight="1">
      <c r="D2" s="6"/>
      <c r="E2" s="3" t="s">
        <v>65</v>
      </c>
      <c r="F2" s="6"/>
      <c r="G2" s="6"/>
      <c r="H2" s="36" t="s">
        <v>83</v>
      </c>
    </row>
    <row r="3" spans="3:13" ht="22.5" customHeight="1">
      <c r="C3" s="7" t="s">
        <v>0</v>
      </c>
      <c r="D3" s="8" t="s">
        <v>5</v>
      </c>
      <c r="E3" s="9" t="s">
        <v>6</v>
      </c>
      <c r="F3" s="10" t="s">
        <v>7</v>
      </c>
      <c r="G3" s="11" t="s">
        <v>8</v>
      </c>
      <c r="H3" s="8" t="s">
        <v>9</v>
      </c>
      <c r="I3" s="8"/>
    </row>
    <row r="4" spans="3:13" ht="51.75" customHeight="1">
      <c r="C4" s="40">
        <v>1</v>
      </c>
      <c r="D4" s="41">
        <f t="shared" ref="D4:D18" si="0">K4</f>
        <v>0</v>
      </c>
      <c r="E4" s="30">
        <v>0</v>
      </c>
      <c r="F4" s="42" t="s">
        <v>66</v>
      </c>
      <c r="G4" s="35" t="s">
        <v>10</v>
      </c>
      <c r="H4" s="32" t="s">
        <v>10</v>
      </c>
      <c r="I4" s="31"/>
      <c r="J4" s="45"/>
      <c r="K4" s="5">
        <v>0</v>
      </c>
    </row>
    <row r="5" spans="3:13" ht="22.5" customHeight="1">
      <c r="C5" s="12">
        <f>C4+1</f>
        <v>2</v>
      </c>
      <c r="D5" s="22">
        <f t="shared" si="0"/>
        <v>0.19</v>
      </c>
      <c r="E5" s="23">
        <f t="shared" ref="E5:E18" si="1">L5</f>
        <v>0.19</v>
      </c>
      <c r="F5" s="2" t="s">
        <v>84</v>
      </c>
      <c r="G5" s="13"/>
      <c r="H5" s="1" t="s">
        <v>12</v>
      </c>
      <c r="I5" s="2"/>
      <c r="K5" s="5">
        <v>0.19</v>
      </c>
      <c r="L5" s="5">
        <f>L4+K5</f>
        <v>0.19</v>
      </c>
      <c r="M5" s="56" t="s">
        <v>85</v>
      </c>
    </row>
    <row r="6" spans="3:13" ht="22.5" customHeight="1">
      <c r="C6" s="12">
        <f t="shared" ref="C6:C87" si="2">C5+1</f>
        <v>3</v>
      </c>
      <c r="D6" s="22">
        <f t="shared" si="0"/>
        <v>0.64700000000000002</v>
      </c>
      <c r="E6" s="23">
        <f t="shared" si="1"/>
        <v>0.83699999999999997</v>
      </c>
      <c r="F6" s="1" t="s">
        <v>86</v>
      </c>
      <c r="G6" s="13"/>
      <c r="H6" s="1" t="s">
        <v>12</v>
      </c>
      <c r="I6" s="1"/>
      <c r="K6" s="5">
        <v>0.64700000000000002</v>
      </c>
      <c r="L6" s="5">
        <f t="shared" ref="L6:L65" si="3">L5+K6</f>
        <v>0.83699999999999997</v>
      </c>
    </row>
    <row r="7" spans="3:13" ht="22.5" customHeight="1">
      <c r="C7" s="12">
        <f t="shared" si="2"/>
        <v>4</v>
      </c>
      <c r="D7" s="22">
        <f t="shared" si="0"/>
        <v>5.0999999999999997E-2</v>
      </c>
      <c r="E7" s="23">
        <f t="shared" si="1"/>
        <v>0.88800000000000001</v>
      </c>
      <c r="F7" s="1" t="s">
        <v>87</v>
      </c>
      <c r="G7" s="13"/>
      <c r="H7" s="1" t="s">
        <v>12</v>
      </c>
      <c r="I7" s="1"/>
      <c r="K7" s="5">
        <v>5.0999999999999997E-2</v>
      </c>
      <c r="L7" s="5">
        <f t="shared" si="3"/>
        <v>0.88800000000000001</v>
      </c>
    </row>
    <row r="8" spans="3:13" ht="22.5" customHeight="1">
      <c r="C8" s="12">
        <f t="shared" si="2"/>
        <v>5</v>
      </c>
      <c r="D8" s="22">
        <f t="shared" si="0"/>
        <v>0.02</v>
      </c>
      <c r="E8" s="23">
        <f t="shared" si="1"/>
        <v>0.90800000000000003</v>
      </c>
      <c r="F8" s="1" t="s">
        <v>42</v>
      </c>
      <c r="G8" s="13"/>
      <c r="H8" s="1" t="s">
        <v>12</v>
      </c>
      <c r="I8" s="1"/>
      <c r="K8" s="5">
        <v>0.02</v>
      </c>
      <c r="L8" s="5">
        <f t="shared" si="3"/>
        <v>0.90800000000000003</v>
      </c>
    </row>
    <row r="9" spans="3:13" ht="22.5" customHeight="1">
      <c r="C9" s="12">
        <f t="shared" si="2"/>
        <v>6</v>
      </c>
      <c r="D9" s="22">
        <f t="shared" si="0"/>
        <v>0.04</v>
      </c>
      <c r="E9" s="23">
        <f t="shared" si="1"/>
        <v>0.94800000000000006</v>
      </c>
      <c r="F9" s="1" t="s">
        <v>88</v>
      </c>
      <c r="G9" s="1"/>
      <c r="H9" s="1" t="s">
        <v>12</v>
      </c>
      <c r="I9" s="1"/>
      <c r="K9" s="5">
        <v>0.04</v>
      </c>
      <c r="L9" s="5">
        <f t="shared" si="3"/>
        <v>0.94800000000000006</v>
      </c>
    </row>
    <row r="10" spans="3:13" ht="22.5" customHeight="1">
      <c r="C10" s="12">
        <f t="shared" si="2"/>
        <v>7</v>
      </c>
      <c r="D10" s="22">
        <f t="shared" si="0"/>
        <v>0.188</v>
      </c>
      <c r="E10" s="23">
        <f t="shared" si="1"/>
        <v>1.1360000000000001</v>
      </c>
      <c r="F10" s="1" t="s">
        <v>89</v>
      </c>
      <c r="G10" s="1" t="s">
        <v>1</v>
      </c>
      <c r="H10" s="1" t="s">
        <v>13</v>
      </c>
      <c r="I10" s="2"/>
      <c r="K10" s="5">
        <v>0.188</v>
      </c>
      <c r="L10" s="5">
        <f t="shared" si="3"/>
        <v>1.1360000000000001</v>
      </c>
    </row>
    <row r="11" spans="3:13" ht="22.5" customHeight="1">
      <c r="C11" s="12">
        <f t="shared" si="2"/>
        <v>8</v>
      </c>
      <c r="D11" s="22">
        <f t="shared" si="0"/>
        <v>8.6999999999999993</v>
      </c>
      <c r="E11" s="23">
        <f t="shared" si="1"/>
        <v>9.8359999999999985</v>
      </c>
      <c r="F11" s="1" t="s">
        <v>90</v>
      </c>
      <c r="G11" s="1" t="s">
        <v>1</v>
      </c>
      <c r="H11" s="1" t="s">
        <v>13</v>
      </c>
      <c r="I11" s="2"/>
      <c r="K11" s="5">
        <v>8.6999999999999993</v>
      </c>
      <c r="L11" s="5">
        <f t="shared" si="3"/>
        <v>9.8359999999999985</v>
      </c>
    </row>
    <row r="12" spans="3:13" ht="22.5" customHeight="1">
      <c r="C12" s="12">
        <f t="shared" si="2"/>
        <v>9</v>
      </c>
      <c r="D12" s="22">
        <f t="shared" si="0"/>
        <v>0.51100000000000001</v>
      </c>
      <c r="E12" s="23">
        <f t="shared" si="1"/>
        <v>10.346999999999998</v>
      </c>
      <c r="F12" s="1" t="s">
        <v>91</v>
      </c>
      <c r="G12" s="1" t="s">
        <v>1</v>
      </c>
      <c r="H12" s="1" t="s">
        <v>13</v>
      </c>
      <c r="I12" s="2"/>
      <c r="K12" s="5">
        <v>0.51100000000000001</v>
      </c>
      <c r="L12" s="5">
        <f t="shared" si="3"/>
        <v>10.346999999999998</v>
      </c>
    </row>
    <row r="13" spans="3:13" ht="22.5" customHeight="1">
      <c r="C13" s="12">
        <f t="shared" si="2"/>
        <v>10</v>
      </c>
      <c r="D13" s="22">
        <f t="shared" si="0"/>
        <v>0.58699999999999997</v>
      </c>
      <c r="E13" s="23">
        <f t="shared" si="1"/>
        <v>10.933999999999997</v>
      </c>
      <c r="F13" s="1" t="s">
        <v>92</v>
      </c>
      <c r="G13" s="1" t="s">
        <v>1</v>
      </c>
      <c r="H13" s="1" t="s">
        <v>13</v>
      </c>
      <c r="I13" s="2"/>
      <c r="K13" s="5">
        <v>0.58699999999999997</v>
      </c>
      <c r="L13" s="5">
        <f t="shared" si="3"/>
        <v>10.933999999999997</v>
      </c>
    </row>
    <row r="14" spans="3:13" ht="22.5" customHeight="1">
      <c r="C14" s="12">
        <f t="shared" si="2"/>
        <v>11</v>
      </c>
      <c r="D14" s="22">
        <f t="shared" si="0"/>
        <v>2.6</v>
      </c>
      <c r="E14" s="23">
        <f t="shared" si="1"/>
        <v>13.533999999999997</v>
      </c>
      <c r="F14" s="1" t="s">
        <v>93</v>
      </c>
      <c r="G14" s="1" t="s">
        <v>1</v>
      </c>
      <c r="H14" s="1" t="s">
        <v>13</v>
      </c>
      <c r="I14" s="2"/>
      <c r="K14" s="5">
        <v>2.6</v>
      </c>
      <c r="L14" s="5">
        <f t="shared" si="3"/>
        <v>13.533999999999997</v>
      </c>
    </row>
    <row r="15" spans="3:13" ht="22.5" customHeight="1">
      <c r="C15" s="12">
        <f t="shared" si="2"/>
        <v>12</v>
      </c>
      <c r="D15" s="22">
        <f t="shared" si="0"/>
        <v>9.1999999999999993</v>
      </c>
      <c r="E15" s="23">
        <f t="shared" si="1"/>
        <v>22.733999999999995</v>
      </c>
      <c r="F15" s="1" t="s">
        <v>94</v>
      </c>
      <c r="G15" s="1" t="s">
        <v>14</v>
      </c>
      <c r="H15" s="1" t="s">
        <v>15</v>
      </c>
      <c r="I15" s="2"/>
      <c r="K15" s="5">
        <v>9.1999999999999993</v>
      </c>
      <c r="L15" s="5">
        <f t="shared" si="3"/>
        <v>22.733999999999995</v>
      </c>
    </row>
    <row r="16" spans="3:13" ht="22.5" customHeight="1">
      <c r="C16" s="12">
        <f t="shared" si="2"/>
        <v>13</v>
      </c>
      <c r="D16" s="22">
        <f t="shared" si="0"/>
        <v>0.94499999999999995</v>
      </c>
      <c r="E16" s="23">
        <f t="shared" si="1"/>
        <v>23.678999999999995</v>
      </c>
      <c r="F16" s="1" t="s">
        <v>95</v>
      </c>
      <c r="G16" s="1" t="s">
        <v>14</v>
      </c>
      <c r="H16" s="1" t="s">
        <v>16</v>
      </c>
      <c r="I16" s="2"/>
      <c r="K16" s="5">
        <v>0.94499999999999995</v>
      </c>
      <c r="L16" s="5">
        <f t="shared" si="3"/>
        <v>23.678999999999995</v>
      </c>
    </row>
    <row r="17" spans="3:14" ht="22.5" customHeight="1">
      <c r="C17" s="12">
        <f t="shared" si="2"/>
        <v>14</v>
      </c>
      <c r="D17" s="22">
        <f t="shared" si="0"/>
        <v>4.0999999999999996</v>
      </c>
      <c r="E17" s="23">
        <f t="shared" si="1"/>
        <v>27.778999999999996</v>
      </c>
      <c r="F17" s="1" t="s">
        <v>96</v>
      </c>
      <c r="G17" s="1" t="s">
        <v>14</v>
      </c>
      <c r="H17" s="1" t="s">
        <v>17</v>
      </c>
      <c r="I17" s="2"/>
      <c r="K17" s="5">
        <v>4.0999999999999996</v>
      </c>
      <c r="L17" s="5">
        <f t="shared" si="3"/>
        <v>27.778999999999996</v>
      </c>
    </row>
    <row r="18" spans="3:14" ht="45.75" customHeight="1">
      <c r="C18" s="12">
        <f t="shared" si="2"/>
        <v>15</v>
      </c>
      <c r="D18" s="22">
        <f t="shared" si="0"/>
        <v>7.2</v>
      </c>
      <c r="E18" s="23">
        <f t="shared" si="1"/>
        <v>34.978999999999999</v>
      </c>
      <c r="F18" s="54" t="s">
        <v>63</v>
      </c>
      <c r="G18" s="1" t="s">
        <v>14</v>
      </c>
      <c r="H18" s="1" t="s">
        <v>13</v>
      </c>
      <c r="I18" s="2"/>
      <c r="K18" s="5">
        <v>7.2</v>
      </c>
      <c r="L18" s="5">
        <f t="shared" si="3"/>
        <v>34.978999999999999</v>
      </c>
    </row>
    <row r="19" spans="3:14" ht="22.5" customHeight="1">
      <c r="C19" s="12">
        <f t="shared" si="2"/>
        <v>16</v>
      </c>
      <c r="D19" s="22">
        <f t="shared" ref="D19:D20" si="4">K19</f>
        <v>0.1</v>
      </c>
      <c r="E19" s="23">
        <f t="shared" ref="E19:E20" si="5">L19</f>
        <v>35.079000000000001</v>
      </c>
      <c r="F19" s="1" t="s">
        <v>18</v>
      </c>
      <c r="G19" s="1"/>
      <c r="H19" s="1" t="s">
        <v>97</v>
      </c>
      <c r="I19" s="2"/>
      <c r="K19" s="5">
        <v>0.1</v>
      </c>
      <c r="L19" s="5">
        <f t="shared" si="3"/>
        <v>35.079000000000001</v>
      </c>
    </row>
    <row r="20" spans="3:14" ht="22.5" customHeight="1">
      <c r="C20" s="12">
        <f t="shared" si="2"/>
        <v>17</v>
      </c>
      <c r="D20" s="22">
        <f t="shared" si="4"/>
        <v>0.8</v>
      </c>
      <c r="E20" s="23">
        <f t="shared" si="5"/>
        <v>35.878999999999998</v>
      </c>
      <c r="F20" s="1" t="s">
        <v>98</v>
      </c>
      <c r="G20" s="1" t="s">
        <v>14</v>
      </c>
      <c r="H20" s="1" t="s">
        <v>17</v>
      </c>
      <c r="I20" s="2"/>
      <c r="K20" s="5">
        <v>0.8</v>
      </c>
      <c r="L20" s="5">
        <f t="shared" si="3"/>
        <v>35.878999999999998</v>
      </c>
    </row>
    <row r="21" spans="3:14" ht="22.5" customHeight="1">
      <c r="C21" s="12">
        <f t="shared" si="2"/>
        <v>18</v>
      </c>
      <c r="D21" s="22">
        <f>K21</f>
        <v>6.3</v>
      </c>
      <c r="E21" s="23">
        <f>L21</f>
        <v>42.178999999999995</v>
      </c>
      <c r="F21" s="1" t="s">
        <v>99</v>
      </c>
      <c r="G21" s="1" t="s">
        <v>1</v>
      </c>
      <c r="H21" s="1" t="s">
        <v>19</v>
      </c>
      <c r="I21" s="2"/>
      <c r="K21" s="5">
        <v>6.3</v>
      </c>
      <c r="L21" s="5">
        <f t="shared" si="3"/>
        <v>42.178999999999995</v>
      </c>
    </row>
    <row r="22" spans="3:14" ht="22.5" customHeight="1">
      <c r="C22" s="12">
        <f t="shared" si="2"/>
        <v>19</v>
      </c>
      <c r="D22" s="22">
        <f>K22</f>
        <v>0.16600000000000001</v>
      </c>
      <c r="E22" s="23">
        <f>L22</f>
        <v>42.344999999999992</v>
      </c>
      <c r="F22" s="1" t="s">
        <v>100</v>
      </c>
      <c r="G22" s="1"/>
      <c r="H22" s="1" t="s">
        <v>20</v>
      </c>
      <c r="I22" s="1"/>
      <c r="K22" s="5">
        <v>0.16600000000000001</v>
      </c>
      <c r="L22" s="5">
        <f t="shared" si="3"/>
        <v>42.344999999999992</v>
      </c>
    </row>
    <row r="23" spans="3:14" ht="21.75" customHeight="1">
      <c r="C23" s="26">
        <f t="shared" si="2"/>
        <v>20</v>
      </c>
      <c r="D23" s="24">
        <f t="shared" ref="D23" si="6">K23</f>
        <v>4.8</v>
      </c>
      <c r="E23" s="25">
        <f t="shared" ref="E23" si="7">L23</f>
        <v>47.144999999999989</v>
      </c>
      <c r="F23" s="18" t="s">
        <v>43</v>
      </c>
      <c r="G23" s="16" t="s">
        <v>101</v>
      </c>
      <c r="H23" s="17" t="s">
        <v>12</v>
      </c>
      <c r="I23" s="17"/>
      <c r="K23" s="5">
        <v>4.8</v>
      </c>
      <c r="L23" s="5">
        <f t="shared" si="3"/>
        <v>47.144999999999989</v>
      </c>
      <c r="M23" s="46"/>
    </row>
    <row r="24" spans="3:14" ht="60" customHeight="1">
      <c r="C24" s="27">
        <f t="shared" si="2"/>
        <v>21</v>
      </c>
      <c r="D24" s="28">
        <f t="shared" ref="D24:D25" si="8">K24</f>
        <v>0.4</v>
      </c>
      <c r="E24" s="37">
        <f t="shared" ref="E24:E25" si="9">L24</f>
        <v>47.544999999999987</v>
      </c>
      <c r="F24" s="34" t="s">
        <v>78</v>
      </c>
      <c r="G24" s="39"/>
      <c r="H24" s="53"/>
      <c r="I24" s="53"/>
      <c r="K24" s="5">
        <v>0.4</v>
      </c>
      <c r="L24" s="5">
        <f t="shared" si="3"/>
        <v>47.544999999999987</v>
      </c>
      <c r="M24" s="46">
        <f>E24-E4</f>
        <v>47.544999999999987</v>
      </c>
      <c r="N24" s="5" t="str">
        <f>K127</f>
        <v xml:space="preserve">       1      48km         04/11 07:25               04/11 09:24        </v>
      </c>
    </row>
    <row r="25" spans="3:14" ht="22.5" customHeight="1">
      <c r="C25" s="26">
        <f t="shared" si="2"/>
        <v>22</v>
      </c>
      <c r="D25" s="24">
        <f t="shared" si="8"/>
        <v>1.2</v>
      </c>
      <c r="E25" s="25">
        <f t="shared" si="9"/>
        <v>48.74499999999999</v>
      </c>
      <c r="F25" s="15" t="s">
        <v>21</v>
      </c>
      <c r="G25" s="1"/>
      <c r="H25" s="1" t="s">
        <v>22</v>
      </c>
      <c r="I25" s="16"/>
      <c r="K25" s="5">
        <v>1.2</v>
      </c>
      <c r="L25" s="5">
        <f t="shared" si="3"/>
        <v>48.74499999999999</v>
      </c>
      <c r="M25" s="5" t="s">
        <v>71</v>
      </c>
    </row>
    <row r="26" spans="3:14" ht="22.5" customHeight="1">
      <c r="C26" s="12">
        <f t="shared" si="2"/>
        <v>23</v>
      </c>
      <c r="D26" s="22">
        <f t="shared" ref="D26:E31" si="10">K26</f>
        <v>1.1000000000000001</v>
      </c>
      <c r="E26" s="23">
        <f t="shared" si="10"/>
        <v>49.844999999999992</v>
      </c>
      <c r="F26" s="1" t="s">
        <v>102</v>
      </c>
      <c r="G26" s="1" t="s">
        <v>14</v>
      </c>
      <c r="H26" s="1" t="s">
        <v>23</v>
      </c>
      <c r="I26" s="16"/>
      <c r="K26" s="5">
        <v>1.1000000000000001</v>
      </c>
      <c r="L26" s="5">
        <f t="shared" si="3"/>
        <v>49.844999999999992</v>
      </c>
    </row>
    <row r="27" spans="3:14" ht="22.5" customHeight="1">
      <c r="C27" s="12">
        <f t="shared" si="2"/>
        <v>24</v>
      </c>
      <c r="D27" s="22">
        <f t="shared" si="10"/>
        <v>0.2</v>
      </c>
      <c r="E27" s="23">
        <f t="shared" si="10"/>
        <v>50.044999999999995</v>
      </c>
      <c r="F27" s="1" t="s">
        <v>38</v>
      </c>
      <c r="G27" s="1" t="s">
        <v>14</v>
      </c>
      <c r="H27" s="1" t="s">
        <v>4</v>
      </c>
      <c r="I27" s="16"/>
      <c r="K27" s="5">
        <v>0.2</v>
      </c>
      <c r="L27" s="5">
        <f t="shared" si="3"/>
        <v>50.044999999999995</v>
      </c>
    </row>
    <row r="28" spans="3:14" ht="22.5" customHeight="1">
      <c r="C28" s="12">
        <f t="shared" si="2"/>
        <v>25</v>
      </c>
      <c r="D28" s="22">
        <f t="shared" si="10"/>
        <v>0.5</v>
      </c>
      <c r="E28" s="23">
        <f t="shared" si="10"/>
        <v>50.544999999999995</v>
      </c>
      <c r="F28" s="1" t="s">
        <v>173</v>
      </c>
      <c r="G28" s="1"/>
      <c r="H28" s="1" t="s">
        <v>24</v>
      </c>
      <c r="I28" s="16"/>
      <c r="K28" s="5">
        <v>0.5</v>
      </c>
      <c r="L28" s="5">
        <f t="shared" si="3"/>
        <v>50.544999999999995</v>
      </c>
    </row>
    <row r="29" spans="3:14" ht="22.5" customHeight="1">
      <c r="C29" s="12">
        <f t="shared" si="2"/>
        <v>26</v>
      </c>
      <c r="D29" s="22">
        <f t="shared" si="10"/>
        <v>0.5</v>
      </c>
      <c r="E29" s="23">
        <f t="shared" si="10"/>
        <v>51.044999999999995</v>
      </c>
      <c r="F29" s="1" t="s">
        <v>25</v>
      </c>
      <c r="G29" s="1"/>
      <c r="H29" s="1" t="s">
        <v>26</v>
      </c>
      <c r="I29" s="16"/>
      <c r="K29" s="5">
        <v>0.5</v>
      </c>
      <c r="L29" s="5">
        <f t="shared" si="3"/>
        <v>51.044999999999995</v>
      </c>
    </row>
    <row r="30" spans="3:14" ht="22.5" customHeight="1">
      <c r="C30" s="12">
        <f t="shared" si="2"/>
        <v>27</v>
      </c>
      <c r="D30" s="22">
        <f t="shared" si="10"/>
        <v>6.6</v>
      </c>
      <c r="E30" s="23">
        <f t="shared" si="10"/>
        <v>57.644999999999996</v>
      </c>
      <c r="F30" s="1" t="s">
        <v>103</v>
      </c>
      <c r="G30" s="1" t="s">
        <v>1</v>
      </c>
      <c r="H30" s="1" t="s">
        <v>27</v>
      </c>
      <c r="I30" s="16"/>
      <c r="K30" s="5">
        <v>6.6</v>
      </c>
      <c r="L30" s="5">
        <f t="shared" si="3"/>
        <v>57.644999999999996</v>
      </c>
    </row>
    <row r="31" spans="3:14" ht="22.5" customHeight="1">
      <c r="C31" s="12">
        <f t="shared" si="2"/>
        <v>28</v>
      </c>
      <c r="D31" s="22">
        <f t="shared" si="10"/>
        <v>12.1</v>
      </c>
      <c r="E31" s="23">
        <f t="shared" si="10"/>
        <v>69.74499999999999</v>
      </c>
      <c r="F31" s="1" t="s">
        <v>3</v>
      </c>
      <c r="G31" s="1" t="s">
        <v>1</v>
      </c>
      <c r="H31" s="1" t="s">
        <v>4</v>
      </c>
      <c r="I31" s="16"/>
      <c r="K31" s="5">
        <v>12.1</v>
      </c>
      <c r="L31" s="5">
        <f t="shared" si="3"/>
        <v>69.74499999999999</v>
      </c>
    </row>
    <row r="32" spans="3:14" ht="22.5" customHeight="1">
      <c r="C32" s="12">
        <f t="shared" si="2"/>
        <v>29</v>
      </c>
      <c r="D32" s="22">
        <f t="shared" ref="D32:D96" si="11">E32-E31</f>
        <v>9.9999999999994316E-2</v>
      </c>
      <c r="E32" s="23">
        <f t="shared" ref="E32:E50" si="12">L32</f>
        <v>69.844999999999985</v>
      </c>
      <c r="F32" s="1" t="s">
        <v>104</v>
      </c>
      <c r="G32" s="1"/>
      <c r="H32" s="1" t="s">
        <v>2</v>
      </c>
      <c r="I32" s="1"/>
      <c r="K32" s="5">
        <v>0.1</v>
      </c>
      <c r="L32" s="5">
        <f t="shared" si="3"/>
        <v>69.844999999999985</v>
      </c>
    </row>
    <row r="33" spans="3:28" ht="22.5" customHeight="1">
      <c r="C33" s="12">
        <f t="shared" si="2"/>
        <v>30</v>
      </c>
      <c r="D33" s="22">
        <f t="shared" si="11"/>
        <v>1.7000000000000028</v>
      </c>
      <c r="E33" s="23">
        <f t="shared" si="12"/>
        <v>71.544999999999987</v>
      </c>
      <c r="F33" s="1" t="s">
        <v>105</v>
      </c>
      <c r="G33" s="1" t="s">
        <v>1</v>
      </c>
      <c r="H33" s="1" t="s">
        <v>28</v>
      </c>
      <c r="I33" s="16"/>
      <c r="J33" s="47"/>
      <c r="K33" s="47">
        <v>1.7</v>
      </c>
      <c r="L33" s="5">
        <f t="shared" si="3"/>
        <v>71.544999999999987</v>
      </c>
      <c r="M33" s="47"/>
    </row>
    <row r="34" spans="3:28" ht="22.5" customHeight="1">
      <c r="C34" s="12">
        <f t="shared" si="2"/>
        <v>31</v>
      </c>
      <c r="D34" s="22">
        <f t="shared" si="11"/>
        <v>9.2000000000000028</v>
      </c>
      <c r="E34" s="23">
        <f t="shared" si="12"/>
        <v>80.74499999999999</v>
      </c>
      <c r="F34" s="16" t="s">
        <v>106</v>
      </c>
      <c r="G34" s="16"/>
      <c r="H34" s="16" t="s">
        <v>28</v>
      </c>
      <c r="I34" s="16"/>
      <c r="J34" s="47"/>
      <c r="K34" s="47">
        <v>9.1999999999999993</v>
      </c>
      <c r="L34" s="5">
        <f t="shared" si="3"/>
        <v>80.74499999999999</v>
      </c>
      <c r="M34" s="47"/>
    </row>
    <row r="35" spans="3:28" ht="22.5" customHeight="1">
      <c r="C35" s="12">
        <f t="shared" si="2"/>
        <v>32</v>
      </c>
      <c r="D35" s="22">
        <f t="shared" si="11"/>
        <v>10</v>
      </c>
      <c r="E35" s="23">
        <f t="shared" si="12"/>
        <v>90.74499999999999</v>
      </c>
      <c r="F35" s="1" t="s">
        <v>44</v>
      </c>
      <c r="G35" s="1" t="s">
        <v>1</v>
      </c>
      <c r="H35" s="16" t="s">
        <v>45</v>
      </c>
      <c r="I35" s="43"/>
      <c r="J35" s="47"/>
      <c r="K35" s="47">
        <v>10</v>
      </c>
      <c r="L35" s="5">
        <f t="shared" si="3"/>
        <v>90.74499999999999</v>
      </c>
      <c r="M35" s="47"/>
      <c r="N35" s="47"/>
      <c r="O35" s="47"/>
      <c r="P35" s="47"/>
      <c r="Q35" s="47"/>
      <c r="R35" s="47"/>
      <c r="S35" s="47"/>
      <c r="T35" s="47"/>
      <c r="U35" s="47"/>
      <c r="V35" s="47"/>
      <c r="W35" s="47"/>
      <c r="X35" s="47"/>
      <c r="Y35" s="47"/>
      <c r="Z35" s="47"/>
      <c r="AA35" s="47"/>
      <c r="AB35" s="47"/>
    </row>
    <row r="36" spans="3:28" ht="22.5" customHeight="1">
      <c r="C36" s="12">
        <f t="shared" si="2"/>
        <v>33</v>
      </c>
      <c r="D36" s="22">
        <f>E36-E35</f>
        <v>0.59999999999999432</v>
      </c>
      <c r="E36" s="23">
        <f>L36</f>
        <v>91.344999999999985</v>
      </c>
      <c r="F36" s="1" t="s">
        <v>107</v>
      </c>
      <c r="G36" s="16"/>
      <c r="H36" s="16" t="s">
        <v>4</v>
      </c>
      <c r="I36" s="43"/>
      <c r="J36" s="47"/>
      <c r="K36" s="47">
        <v>0.6</v>
      </c>
      <c r="L36" s="5">
        <f t="shared" si="3"/>
        <v>91.344999999999985</v>
      </c>
      <c r="M36" s="47"/>
      <c r="N36" s="47"/>
      <c r="O36" s="47"/>
      <c r="P36" s="47"/>
      <c r="Q36" s="47"/>
      <c r="R36" s="47"/>
      <c r="S36" s="47"/>
      <c r="T36" s="47"/>
      <c r="U36" s="47"/>
      <c r="V36" s="47"/>
      <c r="W36" s="47"/>
      <c r="X36" s="47"/>
      <c r="Y36" s="47"/>
      <c r="Z36" s="47"/>
      <c r="AA36" s="47"/>
      <c r="AB36" s="47"/>
    </row>
    <row r="37" spans="3:28" ht="22.5" customHeight="1">
      <c r="C37" s="12">
        <f t="shared" si="2"/>
        <v>34</v>
      </c>
      <c r="D37" s="22">
        <f>E37-E36</f>
        <v>0.65999999999999659</v>
      </c>
      <c r="E37" s="23">
        <f>L37</f>
        <v>92.004999999999981</v>
      </c>
      <c r="F37" s="18" t="s">
        <v>108</v>
      </c>
      <c r="G37" s="16"/>
      <c r="H37" s="16" t="s">
        <v>4</v>
      </c>
      <c r="I37" s="43"/>
      <c r="J37" s="47"/>
      <c r="K37" s="47">
        <v>0.66</v>
      </c>
      <c r="L37" s="5">
        <f t="shared" si="3"/>
        <v>92.004999999999981</v>
      </c>
      <c r="M37" s="47"/>
      <c r="N37" s="47"/>
      <c r="O37" s="47"/>
      <c r="P37" s="47"/>
      <c r="Q37" s="47"/>
      <c r="R37" s="47"/>
      <c r="S37" s="47"/>
      <c r="T37" s="47"/>
      <c r="U37" s="47"/>
      <c r="V37" s="47"/>
      <c r="W37" s="47"/>
      <c r="X37" s="47"/>
      <c r="Y37" s="47"/>
      <c r="Z37" s="47"/>
      <c r="AA37" s="47"/>
      <c r="AB37" s="47"/>
    </row>
    <row r="38" spans="3:28" ht="22.5" customHeight="1">
      <c r="C38" s="26">
        <f t="shared" si="2"/>
        <v>35</v>
      </c>
      <c r="D38" s="22">
        <f>E38-E37</f>
        <v>0.15000000000000568</v>
      </c>
      <c r="E38" s="23">
        <f>L38</f>
        <v>92.154999999999987</v>
      </c>
      <c r="F38" s="1" t="s">
        <v>109</v>
      </c>
      <c r="G38" s="16"/>
      <c r="H38" s="16" t="s">
        <v>4</v>
      </c>
      <c r="I38" s="43"/>
      <c r="J38" s="47"/>
      <c r="K38" s="47">
        <v>0.15</v>
      </c>
      <c r="L38" s="5">
        <f t="shared" si="3"/>
        <v>92.154999999999987</v>
      </c>
      <c r="M38" s="47"/>
      <c r="N38" s="47"/>
      <c r="O38" s="47"/>
      <c r="P38" s="47"/>
      <c r="Q38" s="47"/>
      <c r="R38" s="47"/>
      <c r="S38" s="47"/>
      <c r="T38" s="47"/>
      <c r="U38" s="47"/>
      <c r="V38" s="47"/>
      <c r="W38" s="47"/>
      <c r="X38" s="47"/>
      <c r="Y38" s="47"/>
      <c r="Z38" s="47"/>
      <c r="AA38" s="47"/>
      <c r="AB38" s="47"/>
    </row>
    <row r="39" spans="3:28" ht="22.5" customHeight="1">
      <c r="C39" s="12">
        <f t="shared" si="2"/>
        <v>36</v>
      </c>
      <c r="D39" s="22">
        <f>E39-E38</f>
        <v>1.4000000000000057</v>
      </c>
      <c r="E39" s="23">
        <f>L39</f>
        <v>93.554999999999993</v>
      </c>
      <c r="F39" s="1" t="s">
        <v>46</v>
      </c>
      <c r="G39" s="16"/>
      <c r="H39" s="16" t="s">
        <v>4</v>
      </c>
      <c r="I39" s="16"/>
      <c r="J39" s="47"/>
      <c r="K39" s="47">
        <v>1.4</v>
      </c>
      <c r="L39" s="5">
        <f t="shared" si="3"/>
        <v>93.554999999999993</v>
      </c>
      <c r="M39" s="47"/>
      <c r="N39" s="47"/>
      <c r="O39" s="47"/>
      <c r="P39" s="47"/>
      <c r="Q39" s="47"/>
      <c r="R39" s="47"/>
      <c r="S39" s="47"/>
      <c r="T39" s="47"/>
      <c r="U39" s="47"/>
      <c r="V39" s="47"/>
      <c r="W39" s="47"/>
      <c r="X39" s="47"/>
      <c r="Y39" s="47"/>
      <c r="Z39" s="47"/>
      <c r="AA39" s="47"/>
      <c r="AB39" s="47"/>
    </row>
    <row r="40" spans="3:28" ht="22.5" customHeight="1">
      <c r="C40" s="12">
        <f t="shared" si="2"/>
        <v>37</v>
      </c>
      <c r="D40" s="22">
        <f>E40-E39</f>
        <v>3.2999999999999972</v>
      </c>
      <c r="E40" s="23">
        <f>L40</f>
        <v>96.85499999999999</v>
      </c>
      <c r="F40" s="1" t="s">
        <v>47</v>
      </c>
      <c r="G40" s="16"/>
      <c r="H40" s="16" t="s">
        <v>48</v>
      </c>
      <c r="I40" s="16"/>
      <c r="J40" s="47"/>
      <c r="K40" s="47">
        <v>3.3</v>
      </c>
      <c r="L40" s="5">
        <f t="shared" si="3"/>
        <v>96.85499999999999</v>
      </c>
      <c r="M40" s="47"/>
    </row>
    <row r="41" spans="3:28" ht="22.5" customHeight="1">
      <c r="C41" s="12">
        <f t="shared" si="2"/>
        <v>38</v>
      </c>
      <c r="D41" s="22">
        <f t="shared" si="11"/>
        <v>2.4000000000000057</v>
      </c>
      <c r="E41" s="23">
        <f t="shared" si="12"/>
        <v>99.254999999999995</v>
      </c>
      <c r="F41" s="16" t="s">
        <v>49</v>
      </c>
      <c r="G41" s="13"/>
      <c r="H41" s="16" t="s">
        <v>50</v>
      </c>
      <c r="I41" s="16">
        <v>620</v>
      </c>
      <c r="J41" s="47"/>
      <c r="K41" s="47">
        <v>2.4</v>
      </c>
      <c r="L41" s="5">
        <f t="shared" si="3"/>
        <v>99.254999999999995</v>
      </c>
      <c r="M41" s="47"/>
    </row>
    <row r="42" spans="3:28" ht="46.5" customHeight="1">
      <c r="C42" s="27">
        <f>C41+1</f>
        <v>39</v>
      </c>
      <c r="D42" s="28">
        <f>E42-E41</f>
        <v>0.90000000000000568</v>
      </c>
      <c r="E42" s="37">
        <f t="shared" ref="E42:E44" si="13">L42</f>
        <v>100.155</v>
      </c>
      <c r="F42" s="34" t="s">
        <v>110</v>
      </c>
      <c r="G42" s="38"/>
      <c r="H42" s="39" t="s">
        <v>50</v>
      </c>
      <c r="I42" s="39">
        <v>660</v>
      </c>
      <c r="J42" s="47"/>
      <c r="K42" s="47">
        <v>0.9</v>
      </c>
      <c r="L42" s="5">
        <f t="shared" si="3"/>
        <v>100.155</v>
      </c>
      <c r="M42" s="46">
        <f>E42-E24</f>
        <v>52.610000000000014</v>
      </c>
    </row>
    <row r="43" spans="3:28" s="47" customFormat="1" ht="22.5" customHeight="1">
      <c r="C43" s="12">
        <f t="shared" si="2"/>
        <v>40</v>
      </c>
      <c r="D43" s="22">
        <f t="shared" ref="D43:D44" si="14">E43-E42</f>
        <v>0.90000000000000568</v>
      </c>
      <c r="E43" s="23">
        <f t="shared" si="13"/>
        <v>101.05500000000001</v>
      </c>
      <c r="F43" s="16" t="s">
        <v>51</v>
      </c>
      <c r="G43" s="13"/>
      <c r="H43" s="16" t="s">
        <v>48</v>
      </c>
      <c r="I43" s="17">
        <v>620</v>
      </c>
      <c r="K43" s="47">
        <v>0.9</v>
      </c>
      <c r="L43" s="5">
        <f t="shared" si="3"/>
        <v>101.05500000000001</v>
      </c>
      <c r="M43" s="46"/>
    </row>
    <row r="44" spans="3:28" ht="22.5" customHeight="1">
      <c r="C44" s="12">
        <f t="shared" si="2"/>
        <v>41</v>
      </c>
      <c r="D44" s="22">
        <f t="shared" si="14"/>
        <v>9.7999999999999972</v>
      </c>
      <c r="E44" s="23">
        <f t="shared" si="13"/>
        <v>110.855</v>
      </c>
      <c r="F44" s="1" t="s">
        <v>52</v>
      </c>
      <c r="G44" s="1" t="s">
        <v>1</v>
      </c>
      <c r="H44" s="16" t="s">
        <v>48</v>
      </c>
      <c r="I44" s="1"/>
      <c r="K44" s="5">
        <v>9.8000000000000007</v>
      </c>
      <c r="L44" s="5">
        <f t="shared" si="3"/>
        <v>110.855</v>
      </c>
      <c r="N44" s="47"/>
      <c r="O44" s="47"/>
      <c r="P44" s="47"/>
      <c r="Q44" s="47"/>
      <c r="R44" s="47"/>
      <c r="S44" s="47"/>
      <c r="T44" s="47"/>
      <c r="U44" s="47"/>
      <c r="V44" s="47"/>
      <c r="W44" s="47"/>
      <c r="X44" s="47"/>
      <c r="Y44" s="47"/>
      <c r="Z44" s="47"/>
      <c r="AA44" s="47"/>
      <c r="AB44" s="47"/>
    </row>
    <row r="45" spans="3:28" ht="22.5" customHeight="1">
      <c r="C45" s="12">
        <f t="shared" si="2"/>
        <v>42</v>
      </c>
      <c r="D45" s="22">
        <f t="shared" ref="D45" si="15">E45-E44</f>
        <v>2.0999999999999943</v>
      </c>
      <c r="E45" s="23">
        <f t="shared" si="12"/>
        <v>112.955</v>
      </c>
      <c r="F45" s="1" t="s">
        <v>111</v>
      </c>
      <c r="G45" s="1" t="s">
        <v>1</v>
      </c>
      <c r="H45" s="16" t="s">
        <v>112</v>
      </c>
      <c r="I45" s="2"/>
      <c r="K45" s="5">
        <v>2.1</v>
      </c>
      <c r="L45" s="5">
        <f t="shared" si="3"/>
        <v>112.955</v>
      </c>
      <c r="N45" s="47"/>
      <c r="O45" s="47"/>
      <c r="P45" s="47"/>
      <c r="Q45" s="47"/>
      <c r="R45" s="47"/>
      <c r="S45" s="47"/>
      <c r="T45" s="47"/>
      <c r="U45" s="47"/>
      <c r="V45" s="47"/>
      <c r="W45" s="47"/>
      <c r="X45" s="47"/>
      <c r="Y45" s="47"/>
      <c r="Z45" s="47"/>
      <c r="AA45" s="47"/>
      <c r="AB45" s="47"/>
    </row>
    <row r="46" spans="3:28" ht="61.5" customHeight="1">
      <c r="C46" s="27">
        <f t="shared" si="2"/>
        <v>43</v>
      </c>
      <c r="D46" s="28">
        <f t="shared" ref="D46" si="16">E46-E45</f>
        <v>1.5999999999999943</v>
      </c>
      <c r="E46" s="37">
        <f t="shared" si="12"/>
        <v>114.55499999999999</v>
      </c>
      <c r="F46" s="34" t="s">
        <v>79</v>
      </c>
      <c r="G46" s="48"/>
      <c r="H46" s="57" t="s">
        <v>112</v>
      </c>
      <c r="I46" s="53"/>
      <c r="K46" s="52">
        <v>1.6</v>
      </c>
      <c r="L46" s="5">
        <f t="shared" ref="L46" si="17">L45+K46</f>
        <v>114.55499999999999</v>
      </c>
      <c r="M46" s="46">
        <f>E46-E42</f>
        <v>14.399999999999991</v>
      </c>
      <c r="N46" s="5" t="str">
        <f>K129</f>
        <v xml:space="preserve">       2     115km         04/11 09:23               04/11 13:40        </v>
      </c>
      <c r="O46" s="47"/>
      <c r="P46" s="47"/>
      <c r="Q46" s="47"/>
      <c r="R46" s="47"/>
      <c r="S46" s="47"/>
      <c r="T46" s="47"/>
      <c r="U46" s="47"/>
      <c r="V46" s="47"/>
      <c r="W46" s="47"/>
      <c r="X46" s="47"/>
      <c r="Y46" s="47"/>
      <c r="Z46" s="47"/>
      <c r="AA46" s="47"/>
      <c r="AB46" s="47"/>
    </row>
    <row r="47" spans="3:28" ht="22.5" customHeight="1">
      <c r="C47" s="12">
        <f t="shared" si="2"/>
        <v>44</v>
      </c>
      <c r="D47" s="22">
        <f t="shared" si="11"/>
        <v>3.5</v>
      </c>
      <c r="E47" s="23">
        <f t="shared" si="12"/>
        <v>118.05499999999999</v>
      </c>
      <c r="F47" s="18" t="s">
        <v>113</v>
      </c>
      <c r="G47" s="1"/>
      <c r="H47" s="1" t="s">
        <v>114</v>
      </c>
      <c r="I47" s="1"/>
      <c r="K47" s="5">
        <v>3.5</v>
      </c>
      <c r="L47" s="5">
        <f t="shared" si="3"/>
        <v>118.05499999999999</v>
      </c>
      <c r="M47" s="56" t="s">
        <v>115</v>
      </c>
      <c r="N47" s="47"/>
      <c r="O47" s="47"/>
      <c r="P47" s="47"/>
      <c r="Q47" s="47"/>
      <c r="R47" s="47"/>
      <c r="S47" s="47"/>
      <c r="T47" s="47"/>
      <c r="U47" s="47"/>
      <c r="V47" s="47"/>
      <c r="W47" s="47"/>
      <c r="X47" s="47"/>
      <c r="Y47" s="47"/>
      <c r="Z47" s="47"/>
      <c r="AA47" s="47"/>
      <c r="AB47" s="47"/>
    </row>
    <row r="48" spans="3:28" ht="22.5" customHeight="1">
      <c r="C48" s="12">
        <f t="shared" si="2"/>
        <v>45</v>
      </c>
      <c r="D48" s="22">
        <f t="shared" ref="D48" si="18">E48-E47</f>
        <v>4.0999999999999943</v>
      </c>
      <c r="E48" s="23">
        <f t="shared" si="12"/>
        <v>122.15499999999999</v>
      </c>
      <c r="F48" s="16" t="s">
        <v>67</v>
      </c>
      <c r="G48" s="2"/>
      <c r="H48" s="2" t="s">
        <v>4</v>
      </c>
      <c r="I48" s="44"/>
      <c r="K48" s="5">
        <v>4.0999999999999996</v>
      </c>
      <c r="L48" s="5">
        <f t="shared" si="3"/>
        <v>122.15499999999999</v>
      </c>
      <c r="N48" s="47"/>
      <c r="O48" s="47"/>
      <c r="P48" s="47"/>
      <c r="Q48" s="47"/>
      <c r="R48" s="47"/>
      <c r="S48" s="47"/>
      <c r="T48" s="47"/>
      <c r="U48" s="47"/>
      <c r="V48" s="47"/>
      <c r="W48" s="47"/>
      <c r="X48" s="47"/>
      <c r="Y48" s="47"/>
      <c r="Z48" s="47"/>
      <c r="AA48" s="47"/>
      <c r="AB48" s="47"/>
    </row>
    <row r="49" spans="3:28" ht="22.5" customHeight="1">
      <c r="C49" s="12">
        <f t="shared" si="2"/>
        <v>46</v>
      </c>
      <c r="D49" s="22">
        <f t="shared" si="11"/>
        <v>1.2999999999999972</v>
      </c>
      <c r="E49" s="23">
        <f t="shared" si="12"/>
        <v>123.45499999999998</v>
      </c>
      <c r="F49" s="16" t="s">
        <v>116</v>
      </c>
      <c r="G49" s="2"/>
      <c r="H49" s="2" t="s">
        <v>4</v>
      </c>
      <c r="I49" s="44"/>
      <c r="K49" s="5">
        <v>1.3</v>
      </c>
      <c r="L49" s="5">
        <f t="shared" si="3"/>
        <v>123.45499999999998</v>
      </c>
      <c r="N49" s="47"/>
      <c r="O49" s="47"/>
      <c r="P49" s="47"/>
      <c r="Q49" s="47"/>
      <c r="R49" s="47"/>
      <c r="S49" s="47"/>
      <c r="T49" s="47"/>
      <c r="U49" s="47"/>
      <c r="V49" s="47"/>
      <c r="W49" s="47"/>
      <c r="X49" s="47"/>
      <c r="Y49" s="47"/>
      <c r="Z49" s="47"/>
      <c r="AA49" s="47"/>
      <c r="AB49" s="47"/>
    </row>
    <row r="50" spans="3:28" ht="22.5" customHeight="1">
      <c r="C50" s="12">
        <f t="shared" si="2"/>
        <v>47</v>
      </c>
      <c r="D50" s="22">
        <f t="shared" si="11"/>
        <v>0.12300000000000466</v>
      </c>
      <c r="E50" s="23">
        <f t="shared" si="12"/>
        <v>123.57799999999999</v>
      </c>
      <c r="F50" s="2" t="s">
        <v>109</v>
      </c>
      <c r="G50" s="2"/>
      <c r="H50" s="2" t="s">
        <v>4</v>
      </c>
      <c r="I50" s="2"/>
      <c r="K50" s="5">
        <v>0.123</v>
      </c>
      <c r="L50" s="5">
        <f t="shared" si="3"/>
        <v>123.57799999999999</v>
      </c>
    </row>
    <row r="51" spans="3:28" ht="22.5" customHeight="1">
      <c r="C51" s="12">
        <f t="shared" si="2"/>
        <v>48</v>
      </c>
      <c r="D51" s="22">
        <f t="shared" ref="D51:D53" si="19">E51-E50</f>
        <v>1.0999999999999943</v>
      </c>
      <c r="E51" s="23">
        <f t="shared" ref="E51:E53" si="20">L51</f>
        <v>124.67799999999998</v>
      </c>
      <c r="F51" s="2" t="s">
        <v>117</v>
      </c>
      <c r="G51" s="2"/>
      <c r="H51" s="2" t="s">
        <v>118</v>
      </c>
      <c r="I51" s="2"/>
      <c r="K51" s="5">
        <v>1.1000000000000001</v>
      </c>
      <c r="L51" s="5">
        <f t="shared" si="3"/>
        <v>124.67799999999998</v>
      </c>
    </row>
    <row r="52" spans="3:28" ht="22.5" customHeight="1">
      <c r="C52" s="12">
        <f t="shared" si="2"/>
        <v>49</v>
      </c>
      <c r="D52" s="22">
        <f t="shared" si="19"/>
        <v>2.9000000000000057</v>
      </c>
      <c r="E52" s="23">
        <f t="shared" si="20"/>
        <v>127.57799999999999</v>
      </c>
      <c r="F52" s="2" t="s">
        <v>109</v>
      </c>
      <c r="G52" s="2"/>
      <c r="H52" s="2" t="s">
        <v>119</v>
      </c>
      <c r="I52" s="2"/>
      <c r="K52" s="5">
        <v>2.9</v>
      </c>
      <c r="L52" s="5">
        <f t="shared" si="3"/>
        <v>127.57799999999999</v>
      </c>
    </row>
    <row r="53" spans="3:28" ht="22.5" customHeight="1">
      <c r="C53" s="12">
        <f t="shared" si="2"/>
        <v>50</v>
      </c>
      <c r="D53" s="22">
        <f t="shared" si="19"/>
        <v>2.4999999999999858</v>
      </c>
      <c r="E53" s="23">
        <f t="shared" si="20"/>
        <v>130.07799999999997</v>
      </c>
      <c r="F53" s="1" t="s">
        <v>120</v>
      </c>
      <c r="G53" s="2"/>
      <c r="H53" s="2" t="s">
        <v>4</v>
      </c>
      <c r="I53" s="2"/>
      <c r="K53" s="5">
        <v>2.5</v>
      </c>
      <c r="L53" s="5">
        <f t="shared" si="3"/>
        <v>130.07799999999997</v>
      </c>
    </row>
    <row r="54" spans="3:28" ht="22.5" customHeight="1">
      <c r="C54" s="12">
        <f t="shared" si="2"/>
        <v>51</v>
      </c>
      <c r="D54" s="22">
        <f t="shared" ref="D54" si="21">E54-E53</f>
        <v>0.36000000000001364</v>
      </c>
      <c r="E54" s="23">
        <f t="shared" ref="E54" si="22">L54</f>
        <v>130.43799999999999</v>
      </c>
      <c r="F54" s="2" t="s">
        <v>121</v>
      </c>
      <c r="G54" s="1" t="s">
        <v>1</v>
      </c>
      <c r="H54" s="2" t="s">
        <v>122</v>
      </c>
      <c r="I54" s="2"/>
      <c r="K54" s="5">
        <v>0.36</v>
      </c>
      <c r="L54" s="5">
        <f t="shared" si="3"/>
        <v>130.43799999999999</v>
      </c>
    </row>
    <row r="55" spans="3:28" ht="22.5" customHeight="1">
      <c r="C55" s="12">
        <f t="shared" si="2"/>
        <v>52</v>
      </c>
      <c r="D55" s="22">
        <f t="shared" ref="D55:D65" si="23">E55-E54</f>
        <v>0.48599999999999</v>
      </c>
      <c r="E55" s="23">
        <f t="shared" ref="E55:E64" si="24">L55</f>
        <v>130.92399999999998</v>
      </c>
      <c r="F55" s="1" t="s">
        <v>123</v>
      </c>
      <c r="G55" s="1" t="s">
        <v>1</v>
      </c>
      <c r="H55" s="2" t="s">
        <v>124</v>
      </c>
      <c r="I55" s="2"/>
      <c r="K55" s="5">
        <v>0.48599999999999999</v>
      </c>
      <c r="L55" s="5">
        <f t="shared" si="3"/>
        <v>130.92399999999998</v>
      </c>
    </row>
    <row r="56" spans="3:28" ht="22.5" customHeight="1">
      <c r="C56" s="12">
        <f t="shared" si="2"/>
        <v>53</v>
      </c>
      <c r="D56" s="22">
        <f t="shared" ref="D56:D61" si="25">E56-E55</f>
        <v>5.0999999999999943</v>
      </c>
      <c r="E56" s="23">
        <f t="shared" ref="E56:E60" si="26">L56</f>
        <v>136.02399999999997</v>
      </c>
      <c r="F56" s="1" t="s">
        <v>125</v>
      </c>
      <c r="G56" s="55"/>
      <c r="H56" s="2" t="s">
        <v>4</v>
      </c>
      <c r="I56" s="2"/>
      <c r="K56" s="5">
        <v>5.0999999999999996</v>
      </c>
      <c r="L56" s="5">
        <f t="shared" si="3"/>
        <v>136.02399999999997</v>
      </c>
    </row>
    <row r="57" spans="3:28" ht="22.5" customHeight="1">
      <c r="C57" s="12">
        <f t="shared" si="2"/>
        <v>54</v>
      </c>
      <c r="D57" s="22">
        <f t="shared" si="25"/>
        <v>0.27699999999998681</v>
      </c>
      <c r="E57" s="23">
        <f t="shared" si="26"/>
        <v>136.30099999999996</v>
      </c>
      <c r="F57" s="2" t="s">
        <v>107</v>
      </c>
      <c r="G57" s="1" t="s">
        <v>1</v>
      </c>
      <c r="H57" s="2" t="s">
        <v>126</v>
      </c>
      <c r="I57" s="2"/>
      <c r="K57" s="5">
        <v>0.27700000000000002</v>
      </c>
      <c r="L57" s="5">
        <f t="shared" si="3"/>
        <v>136.30099999999996</v>
      </c>
    </row>
    <row r="58" spans="3:28" ht="22.5" customHeight="1">
      <c r="C58" s="12">
        <f t="shared" si="2"/>
        <v>55</v>
      </c>
      <c r="D58" s="22">
        <f t="shared" si="25"/>
        <v>0.875</v>
      </c>
      <c r="E58" s="23">
        <f t="shared" si="26"/>
        <v>137.17599999999996</v>
      </c>
      <c r="F58" s="1" t="s">
        <v>127</v>
      </c>
      <c r="G58" s="1" t="s">
        <v>1</v>
      </c>
      <c r="H58" s="2" t="s">
        <v>126</v>
      </c>
      <c r="I58" s="2"/>
      <c r="K58" s="5">
        <v>0.875</v>
      </c>
      <c r="L58" s="5">
        <f t="shared" si="3"/>
        <v>137.17599999999996</v>
      </c>
    </row>
    <row r="59" spans="3:28" ht="22.5" customHeight="1">
      <c r="C59" s="12">
        <f t="shared" si="2"/>
        <v>56</v>
      </c>
      <c r="D59" s="22">
        <f t="shared" si="25"/>
        <v>9.5999999999999943</v>
      </c>
      <c r="E59" s="23">
        <f t="shared" si="26"/>
        <v>146.77599999999995</v>
      </c>
      <c r="F59" s="1" t="s">
        <v>128</v>
      </c>
      <c r="G59" s="55"/>
      <c r="H59" s="2" t="s">
        <v>126</v>
      </c>
      <c r="I59" s="2">
        <v>484</v>
      </c>
      <c r="K59" s="5">
        <v>9.6</v>
      </c>
      <c r="L59" s="5">
        <f t="shared" si="3"/>
        <v>146.77599999999995</v>
      </c>
    </row>
    <row r="60" spans="3:28" ht="22.5" customHeight="1">
      <c r="C60" s="12">
        <f t="shared" si="2"/>
        <v>57</v>
      </c>
      <c r="D60" s="22">
        <f t="shared" si="25"/>
        <v>9.8000000000000114</v>
      </c>
      <c r="E60" s="23">
        <f t="shared" si="26"/>
        <v>156.57599999999996</v>
      </c>
      <c r="F60" s="2" t="s">
        <v>129</v>
      </c>
      <c r="G60" s="1" t="s">
        <v>1</v>
      </c>
      <c r="H60" s="2" t="s">
        <v>126</v>
      </c>
      <c r="I60" s="2"/>
      <c r="K60" s="5">
        <v>9.8000000000000007</v>
      </c>
      <c r="L60" s="5">
        <f t="shared" si="3"/>
        <v>156.57599999999996</v>
      </c>
    </row>
    <row r="61" spans="3:28" ht="46.5" customHeight="1">
      <c r="C61" s="27">
        <f t="shared" si="2"/>
        <v>58</v>
      </c>
      <c r="D61" s="28">
        <f t="shared" si="25"/>
        <v>0.91599999999999682</v>
      </c>
      <c r="E61" s="37">
        <f t="shared" si="24"/>
        <v>157.49199999999996</v>
      </c>
      <c r="F61" s="34" t="s">
        <v>69</v>
      </c>
      <c r="G61" s="39" t="s">
        <v>1</v>
      </c>
      <c r="H61" s="48" t="s">
        <v>126</v>
      </c>
      <c r="I61" s="48"/>
      <c r="K61" s="5">
        <v>0.91600000000000004</v>
      </c>
      <c r="L61" s="5">
        <f t="shared" si="3"/>
        <v>157.49199999999996</v>
      </c>
      <c r="M61" s="49">
        <f>E61-E46</f>
        <v>42.936999999999969</v>
      </c>
    </row>
    <row r="62" spans="3:28" ht="22.5" customHeight="1">
      <c r="C62" s="12">
        <f t="shared" si="2"/>
        <v>59</v>
      </c>
      <c r="D62" s="22">
        <f t="shared" si="23"/>
        <v>23.900000000000006</v>
      </c>
      <c r="E62" s="23">
        <f t="shared" si="24"/>
        <v>181.39199999999997</v>
      </c>
      <c r="F62" s="1" t="s">
        <v>130</v>
      </c>
      <c r="G62" s="1" t="s">
        <v>1</v>
      </c>
      <c r="H62" s="2" t="s">
        <v>131</v>
      </c>
      <c r="I62" s="2"/>
      <c r="K62" s="5">
        <v>23.9</v>
      </c>
      <c r="L62" s="5">
        <f t="shared" si="3"/>
        <v>181.39199999999997</v>
      </c>
    </row>
    <row r="63" spans="3:28" ht="22.5" customHeight="1">
      <c r="C63" s="12">
        <f t="shared" si="2"/>
        <v>60</v>
      </c>
      <c r="D63" s="22">
        <f t="shared" si="23"/>
        <v>9.1999999999999886</v>
      </c>
      <c r="E63" s="23">
        <f t="shared" si="24"/>
        <v>190.59199999999996</v>
      </c>
      <c r="F63" s="16" t="s">
        <v>132</v>
      </c>
      <c r="G63" s="13"/>
      <c r="H63" s="2" t="s">
        <v>131</v>
      </c>
      <c r="I63" s="2">
        <v>338</v>
      </c>
      <c r="K63" s="5">
        <v>9.1999999999999993</v>
      </c>
      <c r="L63" s="5">
        <f t="shared" si="3"/>
        <v>190.59199999999996</v>
      </c>
    </row>
    <row r="64" spans="3:28" ht="22.5" customHeight="1">
      <c r="C64" s="12">
        <f t="shared" si="2"/>
        <v>61</v>
      </c>
      <c r="D64" s="22">
        <f t="shared" si="23"/>
        <v>11</v>
      </c>
      <c r="E64" s="23">
        <f t="shared" si="24"/>
        <v>201.59199999999996</v>
      </c>
      <c r="F64" s="18" t="s">
        <v>108</v>
      </c>
      <c r="G64" s="1"/>
      <c r="H64" s="2" t="s">
        <v>131</v>
      </c>
      <c r="I64" s="2"/>
      <c r="K64" s="5">
        <v>11</v>
      </c>
      <c r="L64" s="5">
        <f t="shared" si="3"/>
        <v>201.59199999999996</v>
      </c>
    </row>
    <row r="65" spans="3:14" ht="54.75" customHeight="1">
      <c r="C65" s="27">
        <f t="shared" si="2"/>
        <v>62</v>
      </c>
      <c r="D65" s="28">
        <f t="shared" si="23"/>
        <v>1.9000000000000057</v>
      </c>
      <c r="E65" s="37">
        <f t="shared" ref="E65:E70" si="27">L65</f>
        <v>203.49199999999996</v>
      </c>
      <c r="F65" s="34" t="s">
        <v>80</v>
      </c>
      <c r="G65" s="38"/>
      <c r="H65" s="48" t="s">
        <v>131</v>
      </c>
      <c r="I65" s="48"/>
      <c r="K65" s="5">
        <v>1.9</v>
      </c>
      <c r="L65" s="5">
        <f t="shared" si="3"/>
        <v>203.49199999999996</v>
      </c>
      <c r="M65" s="49">
        <f>E65-E61</f>
        <v>46</v>
      </c>
      <c r="N65" s="5" t="str">
        <f>K131</f>
        <v xml:space="preserve">       3     204km         04/11 12:00               04/11 19:36        </v>
      </c>
    </row>
    <row r="66" spans="3:14" ht="22.5" customHeight="1">
      <c r="C66" s="12">
        <f t="shared" si="2"/>
        <v>63</v>
      </c>
      <c r="D66" s="22">
        <f t="shared" ref="D66:D70" si="28">E66-E65</f>
        <v>1.9000000000000057</v>
      </c>
      <c r="E66" s="23">
        <f t="shared" si="27"/>
        <v>205.39199999999997</v>
      </c>
      <c r="F66" s="18" t="s">
        <v>113</v>
      </c>
      <c r="G66" s="13"/>
      <c r="H66" s="2" t="s">
        <v>131</v>
      </c>
      <c r="I66" s="2"/>
      <c r="K66" s="5">
        <v>1.9</v>
      </c>
      <c r="L66" s="5">
        <f t="shared" ref="L66:L87" si="29">L65+K66</f>
        <v>205.39199999999997</v>
      </c>
      <c r="M66" s="56" t="s">
        <v>133</v>
      </c>
    </row>
    <row r="67" spans="3:14" ht="22.5" customHeight="1">
      <c r="C67" s="12">
        <f t="shared" si="2"/>
        <v>64</v>
      </c>
      <c r="D67" s="22">
        <f t="shared" si="28"/>
        <v>11</v>
      </c>
      <c r="E67" s="23">
        <f t="shared" si="27"/>
        <v>216.39199999999997</v>
      </c>
      <c r="F67" s="16" t="s">
        <v>132</v>
      </c>
      <c r="G67" s="1"/>
      <c r="H67" s="2" t="s">
        <v>131</v>
      </c>
      <c r="I67" s="2">
        <f>I63</f>
        <v>338</v>
      </c>
      <c r="K67" s="5">
        <v>11</v>
      </c>
      <c r="L67" s="5">
        <f t="shared" si="29"/>
        <v>216.39199999999997</v>
      </c>
    </row>
    <row r="68" spans="3:14" ht="22.5" customHeight="1">
      <c r="C68" s="12">
        <f t="shared" si="2"/>
        <v>65</v>
      </c>
      <c r="D68" s="22">
        <f t="shared" si="28"/>
        <v>9.1999999999999886</v>
      </c>
      <c r="E68" s="23">
        <f t="shared" si="27"/>
        <v>225.59199999999996</v>
      </c>
      <c r="F68" s="1" t="s">
        <v>134</v>
      </c>
      <c r="G68" s="1" t="s">
        <v>1</v>
      </c>
      <c r="H68" s="2" t="s">
        <v>126</v>
      </c>
      <c r="I68" s="2"/>
      <c r="K68" s="5">
        <v>9.1999999999999993</v>
      </c>
      <c r="L68" s="5">
        <f t="shared" si="29"/>
        <v>225.59199999999996</v>
      </c>
    </row>
    <row r="69" spans="3:14" ht="46.5" customHeight="1">
      <c r="C69" s="27">
        <f t="shared" si="2"/>
        <v>66</v>
      </c>
      <c r="D69" s="28">
        <f t="shared" si="28"/>
        <v>23.900000000000006</v>
      </c>
      <c r="E69" s="37">
        <f t="shared" si="27"/>
        <v>249.49199999999996</v>
      </c>
      <c r="F69" s="34" t="s">
        <v>68</v>
      </c>
      <c r="G69" s="39" t="s">
        <v>1</v>
      </c>
      <c r="H69" s="48" t="s">
        <v>126</v>
      </c>
      <c r="I69" s="48"/>
      <c r="K69" s="5">
        <v>23.9</v>
      </c>
      <c r="L69" s="5">
        <f t="shared" si="29"/>
        <v>249.49199999999996</v>
      </c>
      <c r="M69" s="49">
        <f>E69-E65</f>
        <v>46</v>
      </c>
    </row>
    <row r="70" spans="3:14" ht="22.5" customHeight="1">
      <c r="C70" s="12">
        <f t="shared" si="2"/>
        <v>67</v>
      </c>
      <c r="D70" s="22">
        <f t="shared" si="28"/>
        <v>0.90000000000000568</v>
      </c>
      <c r="E70" s="23">
        <f t="shared" si="27"/>
        <v>250.39199999999997</v>
      </c>
      <c r="F70" s="2" t="s">
        <v>135</v>
      </c>
      <c r="G70" s="1" t="s">
        <v>1</v>
      </c>
      <c r="H70" s="2" t="s">
        <v>126</v>
      </c>
      <c r="I70" s="2"/>
      <c r="K70" s="5">
        <v>0.9</v>
      </c>
      <c r="L70" s="5">
        <f t="shared" si="29"/>
        <v>250.39199999999997</v>
      </c>
    </row>
    <row r="71" spans="3:14" ht="22.5" customHeight="1">
      <c r="C71" s="12">
        <f t="shared" si="2"/>
        <v>68</v>
      </c>
      <c r="D71" s="22">
        <f t="shared" ref="D71:D78" si="30">E71-E70</f>
        <v>8.5999999999999943</v>
      </c>
      <c r="E71" s="23">
        <f t="shared" ref="E71:E78" si="31">L71</f>
        <v>258.99199999999996</v>
      </c>
      <c r="F71" s="1" t="s">
        <v>136</v>
      </c>
      <c r="G71" s="13"/>
      <c r="H71" s="2" t="s">
        <v>126</v>
      </c>
      <c r="I71" s="2">
        <v>447</v>
      </c>
      <c r="K71" s="5">
        <v>8.6</v>
      </c>
      <c r="L71" s="5">
        <f t="shared" si="29"/>
        <v>258.99199999999996</v>
      </c>
    </row>
    <row r="72" spans="3:14" ht="22.5" customHeight="1">
      <c r="C72" s="12">
        <f t="shared" si="2"/>
        <v>69</v>
      </c>
      <c r="D72" s="22">
        <f t="shared" si="30"/>
        <v>10.800000000000011</v>
      </c>
      <c r="E72" s="23">
        <f t="shared" si="31"/>
        <v>269.79199999999997</v>
      </c>
      <c r="F72" s="1" t="s">
        <v>137</v>
      </c>
      <c r="G72" s="1" t="s">
        <v>1</v>
      </c>
      <c r="H72" s="2" t="s">
        <v>126</v>
      </c>
      <c r="I72" s="2"/>
      <c r="K72" s="5">
        <v>10.8</v>
      </c>
      <c r="L72" s="5">
        <f t="shared" si="29"/>
        <v>269.79199999999997</v>
      </c>
    </row>
    <row r="73" spans="3:14" ht="22.5" customHeight="1">
      <c r="C73" s="12">
        <f t="shared" si="2"/>
        <v>70</v>
      </c>
      <c r="D73" s="22">
        <f t="shared" si="30"/>
        <v>0.875</v>
      </c>
      <c r="E73" s="23">
        <f t="shared" si="31"/>
        <v>270.66699999999997</v>
      </c>
      <c r="F73" s="1" t="s">
        <v>125</v>
      </c>
      <c r="G73" s="1" t="s">
        <v>1</v>
      </c>
      <c r="H73" s="2" t="s">
        <v>4</v>
      </c>
      <c r="I73" s="2"/>
      <c r="K73" s="5">
        <v>0.875</v>
      </c>
      <c r="L73" s="5">
        <f t="shared" si="29"/>
        <v>270.66699999999997</v>
      </c>
    </row>
    <row r="74" spans="3:14" ht="22.5" customHeight="1">
      <c r="C74" s="12">
        <f t="shared" si="2"/>
        <v>71</v>
      </c>
      <c r="D74" s="22">
        <f t="shared" si="30"/>
        <v>0.28800000000001091</v>
      </c>
      <c r="E74" s="23">
        <f t="shared" si="31"/>
        <v>270.95499999999998</v>
      </c>
      <c r="F74" s="1" t="s">
        <v>107</v>
      </c>
      <c r="G74" s="13"/>
      <c r="H74" s="2" t="s">
        <v>124</v>
      </c>
      <c r="I74" s="2"/>
      <c r="K74" s="5">
        <v>0.28799999999999998</v>
      </c>
      <c r="L74" s="5">
        <f t="shared" si="29"/>
        <v>270.95499999999998</v>
      </c>
    </row>
    <row r="75" spans="3:14" ht="22.5" customHeight="1">
      <c r="C75" s="12">
        <f t="shared" si="2"/>
        <v>72</v>
      </c>
      <c r="D75" s="22">
        <f t="shared" si="30"/>
        <v>5.1000000000000227</v>
      </c>
      <c r="E75" s="23">
        <f t="shared" si="31"/>
        <v>276.05500000000001</v>
      </c>
      <c r="F75" s="1" t="s">
        <v>138</v>
      </c>
      <c r="G75" s="1" t="s">
        <v>1</v>
      </c>
      <c r="H75" s="2" t="s">
        <v>122</v>
      </c>
      <c r="I75" s="2"/>
      <c r="K75" s="5">
        <v>5.0999999999999996</v>
      </c>
      <c r="L75" s="5">
        <f t="shared" si="29"/>
        <v>276.05500000000001</v>
      </c>
    </row>
    <row r="76" spans="3:14" ht="22.5" customHeight="1">
      <c r="C76" s="12">
        <f t="shared" si="2"/>
        <v>73</v>
      </c>
      <c r="D76" s="22">
        <f t="shared" si="30"/>
        <v>0.49000000000000909</v>
      </c>
      <c r="E76" s="23">
        <f t="shared" si="31"/>
        <v>276.54500000000002</v>
      </c>
      <c r="F76" s="16" t="s">
        <v>139</v>
      </c>
      <c r="G76" s="13" t="s">
        <v>1</v>
      </c>
      <c r="H76" s="2" t="s">
        <v>4</v>
      </c>
      <c r="I76" s="2"/>
      <c r="K76" s="5">
        <v>0.49</v>
      </c>
      <c r="L76" s="5">
        <f t="shared" si="29"/>
        <v>276.54500000000002</v>
      </c>
    </row>
    <row r="77" spans="3:14" ht="22.5" customHeight="1">
      <c r="C77" s="12">
        <f t="shared" si="2"/>
        <v>74</v>
      </c>
      <c r="D77" s="22">
        <f t="shared" si="30"/>
        <v>0.36000000000001364</v>
      </c>
      <c r="E77" s="23">
        <f t="shared" si="31"/>
        <v>276.90500000000003</v>
      </c>
      <c r="F77" s="1" t="s">
        <v>107</v>
      </c>
      <c r="G77" s="13" t="s">
        <v>101</v>
      </c>
      <c r="H77" s="2" t="s">
        <v>119</v>
      </c>
      <c r="I77" s="2"/>
      <c r="K77" s="5">
        <v>0.36</v>
      </c>
      <c r="L77" s="5">
        <f t="shared" si="29"/>
        <v>276.90500000000003</v>
      </c>
    </row>
    <row r="78" spans="3:14" ht="22.5" customHeight="1">
      <c r="C78" s="12">
        <f t="shared" si="2"/>
        <v>75</v>
      </c>
      <c r="D78" s="22">
        <f t="shared" si="30"/>
        <v>2.5</v>
      </c>
      <c r="E78" s="23">
        <f t="shared" si="31"/>
        <v>279.40500000000003</v>
      </c>
      <c r="F78" s="2" t="s">
        <v>140</v>
      </c>
      <c r="G78" s="13"/>
      <c r="H78" s="2" t="s">
        <v>141</v>
      </c>
      <c r="I78" s="2"/>
      <c r="K78" s="5">
        <v>2.5</v>
      </c>
      <c r="L78" s="5">
        <f t="shared" si="29"/>
        <v>279.40500000000003</v>
      </c>
    </row>
    <row r="79" spans="3:14" ht="22.5" customHeight="1">
      <c r="C79" s="12">
        <f t="shared" si="2"/>
        <v>76</v>
      </c>
      <c r="D79" s="22">
        <f t="shared" ref="D79:D85" si="32">E79-E78</f>
        <v>2.8999999999999773</v>
      </c>
      <c r="E79" s="23">
        <f t="shared" ref="E79:E85" si="33">L79</f>
        <v>282.30500000000001</v>
      </c>
      <c r="F79" s="1" t="s">
        <v>142</v>
      </c>
      <c r="G79" s="13"/>
      <c r="H79" s="2" t="s">
        <v>143</v>
      </c>
      <c r="I79" s="2"/>
      <c r="K79" s="5">
        <v>2.9</v>
      </c>
      <c r="L79" s="5">
        <f t="shared" si="29"/>
        <v>282.30500000000001</v>
      </c>
    </row>
    <row r="80" spans="3:14" ht="22.5" customHeight="1">
      <c r="C80" s="12">
        <f t="shared" si="2"/>
        <v>77</v>
      </c>
      <c r="D80" s="22">
        <f t="shared" si="32"/>
        <v>1.1000000000000227</v>
      </c>
      <c r="E80" s="23">
        <f t="shared" si="33"/>
        <v>283.40500000000003</v>
      </c>
      <c r="F80" s="2" t="s">
        <v>144</v>
      </c>
      <c r="G80" s="13"/>
      <c r="H80" s="2" t="s">
        <v>143</v>
      </c>
      <c r="I80" s="2"/>
      <c r="K80" s="5">
        <v>1.1000000000000001</v>
      </c>
      <c r="L80" s="5">
        <f t="shared" si="29"/>
        <v>283.40500000000003</v>
      </c>
    </row>
    <row r="81" spans="3:14" ht="22.5" customHeight="1">
      <c r="C81" s="12">
        <f t="shared" si="2"/>
        <v>78</v>
      </c>
      <c r="D81" s="22">
        <f t="shared" si="32"/>
        <v>0.12299999999999045</v>
      </c>
      <c r="E81" s="23">
        <f t="shared" si="33"/>
        <v>283.52800000000002</v>
      </c>
      <c r="F81" s="18" t="s">
        <v>113</v>
      </c>
      <c r="G81" s="13"/>
      <c r="H81" s="2" t="s">
        <v>143</v>
      </c>
      <c r="I81" s="2"/>
      <c r="K81" s="5">
        <v>0.123</v>
      </c>
      <c r="L81" s="5">
        <f t="shared" si="29"/>
        <v>283.52800000000002</v>
      </c>
    </row>
    <row r="82" spans="3:14" ht="22.5" customHeight="1">
      <c r="C82" s="12">
        <f t="shared" si="2"/>
        <v>79</v>
      </c>
      <c r="D82" s="22">
        <f t="shared" si="32"/>
        <v>0.89999999999997726</v>
      </c>
      <c r="E82" s="23">
        <f t="shared" si="33"/>
        <v>284.428</v>
      </c>
      <c r="F82" s="1" t="s">
        <v>145</v>
      </c>
      <c r="G82" s="13"/>
      <c r="H82" s="2" t="s">
        <v>143</v>
      </c>
      <c r="I82" s="2"/>
      <c r="K82" s="5">
        <v>0.9</v>
      </c>
      <c r="L82" s="5">
        <f t="shared" si="29"/>
        <v>284.428</v>
      </c>
    </row>
    <row r="83" spans="3:14" ht="22.5" customHeight="1">
      <c r="C83" s="12">
        <f t="shared" si="2"/>
        <v>80</v>
      </c>
      <c r="D83" s="22">
        <f t="shared" si="32"/>
        <v>0.44099999999997408</v>
      </c>
      <c r="E83" s="23">
        <f t="shared" si="33"/>
        <v>284.86899999999997</v>
      </c>
      <c r="F83" s="2" t="s">
        <v>146</v>
      </c>
      <c r="G83" s="13"/>
      <c r="H83" s="2" t="s">
        <v>147</v>
      </c>
      <c r="I83" s="2"/>
      <c r="K83" s="5">
        <v>0.441</v>
      </c>
      <c r="L83" s="5">
        <f t="shared" si="29"/>
        <v>284.86899999999997</v>
      </c>
    </row>
    <row r="84" spans="3:14" ht="22.5" customHeight="1">
      <c r="C84" s="12">
        <f t="shared" si="2"/>
        <v>81</v>
      </c>
      <c r="D84" s="22">
        <f t="shared" si="32"/>
        <v>4.1000000000000227</v>
      </c>
      <c r="E84" s="23">
        <f t="shared" si="33"/>
        <v>288.96899999999999</v>
      </c>
      <c r="F84" s="16" t="s">
        <v>116</v>
      </c>
      <c r="G84" s="13"/>
      <c r="H84" s="2" t="s">
        <v>112</v>
      </c>
      <c r="I84" s="2"/>
      <c r="K84" s="5">
        <v>4.0999999999999996</v>
      </c>
      <c r="L84" s="5">
        <f t="shared" si="29"/>
        <v>288.96899999999999</v>
      </c>
    </row>
    <row r="85" spans="3:14" ht="57" customHeight="1">
      <c r="C85" s="27">
        <f t="shared" ref="C85:C114" si="34">C84+1</f>
        <v>82</v>
      </c>
      <c r="D85" s="28">
        <f t="shared" si="32"/>
        <v>4.6000000000000227</v>
      </c>
      <c r="E85" s="37">
        <f t="shared" si="33"/>
        <v>293.56900000000002</v>
      </c>
      <c r="F85" s="34" t="s">
        <v>81</v>
      </c>
      <c r="G85" s="48"/>
      <c r="H85" s="58" t="s">
        <v>148</v>
      </c>
      <c r="I85" s="39"/>
      <c r="K85" s="52">
        <v>4.5999999999999996</v>
      </c>
      <c r="L85" s="5">
        <f t="shared" si="29"/>
        <v>293.56900000000002</v>
      </c>
      <c r="M85" s="49">
        <f>E85-E69</f>
        <v>44.077000000000055</v>
      </c>
      <c r="N85" s="5" t="str">
        <f>K133</f>
        <v xml:space="preserve">       4     294km         04/11 14:49               04/12 01:36        </v>
      </c>
    </row>
    <row r="86" spans="3:14" ht="22.5" customHeight="1">
      <c r="C86" s="12">
        <f t="shared" si="2"/>
        <v>83</v>
      </c>
      <c r="D86" s="22">
        <f t="shared" ref="D86:D87" si="35">E86-E85</f>
        <v>0.44499999999999318</v>
      </c>
      <c r="E86" s="23">
        <f t="shared" ref="E86" si="36">L86</f>
        <v>294.01400000000001</v>
      </c>
      <c r="F86" s="59" t="s">
        <v>149</v>
      </c>
      <c r="G86" s="2" t="s">
        <v>1</v>
      </c>
      <c r="H86" s="1" t="s">
        <v>60</v>
      </c>
      <c r="I86" s="1"/>
      <c r="K86" s="52">
        <v>0.44500000000000001</v>
      </c>
      <c r="L86" s="5">
        <f t="shared" si="29"/>
        <v>294.01400000000001</v>
      </c>
      <c r="M86" s="56" t="s">
        <v>150</v>
      </c>
    </row>
    <row r="87" spans="3:14" ht="22.5" customHeight="1">
      <c r="C87" s="12">
        <f t="shared" si="2"/>
        <v>84</v>
      </c>
      <c r="D87" s="22">
        <f t="shared" si="35"/>
        <v>9.6999999999999886</v>
      </c>
      <c r="E87" s="23">
        <f t="shared" ref="E87:E90" si="37">L87</f>
        <v>303.714</v>
      </c>
      <c r="F87" s="60" t="s">
        <v>151</v>
      </c>
      <c r="G87" s="2"/>
      <c r="H87" s="1" t="s">
        <v>60</v>
      </c>
      <c r="I87" s="2">
        <v>411</v>
      </c>
      <c r="K87" s="52">
        <v>9.6999999999999993</v>
      </c>
      <c r="L87" s="5">
        <f t="shared" si="29"/>
        <v>303.714</v>
      </c>
    </row>
    <row r="88" spans="3:14" ht="22.5" customHeight="1">
      <c r="C88" s="12">
        <f t="shared" si="34"/>
        <v>85</v>
      </c>
      <c r="D88" s="22">
        <f>E88-E87</f>
        <v>2</v>
      </c>
      <c r="E88" s="23">
        <f>L88</f>
        <v>305.714</v>
      </c>
      <c r="F88" s="1" t="s">
        <v>152</v>
      </c>
      <c r="G88" s="1" t="s">
        <v>1</v>
      </c>
      <c r="H88" s="1" t="s">
        <v>153</v>
      </c>
      <c r="I88" s="2"/>
      <c r="K88" s="52">
        <v>2</v>
      </c>
      <c r="L88" s="5">
        <f t="shared" ref="L88:L114" si="38">L87+K88</f>
        <v>305.714</v>
      </c>
    </row>
    <row r="89" spans="3:14" ht="22.5" customHeight="1">
      <c r="C89" s="12">
        <f t="shared" si="34"/>
        <v>86</v>
      </c>
      <c r="D89" s="22">
        <f>E89-E88</f>
        <v>3.6000000000000227</v>
      </c>
      <c r="E89" s="23">
        <f>L89</f>
        <v>309.31400000000002</v>
      </c>
      <c r="F89" s="1" t="s">
        <v>154</v>
      </c>
      <c r="G89" s="1" t="s">
        <v>1</v>
      </c>
      <c r="H89" s="1" t="s">
        <v>153</v>
      </c>
      <c r="I89" s="2"/>
      <c r="K89" s="52">
        <v>3.6</v>
      </c>
      <c r="L89" s="5">
        <f t="shared" si="38"/>
        <v>309.31400000000002</v>
      </c>
    </row>
    <row r="90" spans="3:14" ht="22.5" customHeight="1">
      <c r="C90" s="12">
        <f t="shared" si="34"/>
        <v>87</v>
      </c>
      <c r="D90" s="22">
        <f t="shared" si="11"/>
        <v>0.79000000000002046</v>
      </c>
      <c r="E90" s="23">
        <f t="shared" si="37"/>
        <v>310.10400000000004</v>
      </c>
      <c r="F90" s="61" t="s">
        <v>70</v>
      </c>
      <c r="G90" s="1" t="s">
        <v>1</v>
      </c>
      <c r="H90" s="62" t="s">
        <v>155</v>
      </c>
      <c r="I90" s="2"/>
      <c r="K90" s="52">
        <v>0.79</v>
      </c>
      <c r="L90" s="5">
        <f t="shared" si="38"/>
        <v>310.10400000000004</v>
      </c>
    </row>
    <row r="91" spans="3:14" ht="22.5" customHeight="1">
      <c r="C91" s="12">
        <f t="shared" si="34"/>
        <v>88</v>
      </c>
      <c r="D91" s="22">
        <f t="shared" ref="D91:D92" si="39">E91-E90</f>
        <v>22.5</v>
      </c>
      <c r="E91" s="23">
        <f>L91</f>
        <v>332.60400000000004</v>
      </c>
      <c r="F91" s="1" t="s">
        <v>30</v>
      </c>
      <c r="G91" s="1" t="s">
        <v>1</v>
      </c>
      <c r="H91" s="2" t="s">
        <v>27</v>
      </c>
      <c r="I91" s="2"/>
      <c r="K91" s="5">
        <v>22.5</v>
      </c>
      <c r="L91" s="5">
        <f t="shared" si="38"/>
        <v>332.60400000000004</v>
      </c>
    </row>
    <row r="92" spans="3:14" ht="22.5" customHeight="1">
      <c r="C92" s="12">
        <f t="shared" si="34"/>
        <v>89</v>
      </c>
      <c r="D92" s="22">
        <f t="shared" si="39"/>
        <v>1.6999999999999886</v>
      </c>
      <c r="E92" s="23">
        <f t="shared" ref="E92:E102" si="40">L92</f>
        <v>334.30400000000003</v>
      </c>
      <c r="F92" s="1" t="s">
        <v>171</v>
      </c>
      <c r="G92" s="1" t="s">
        <v>1</v>
      </c>
      <c r="H92" s="2" t="s">
        <v>27</v>
      </c>
      <c r="I92" s="1"/>
      <c r="K92" s="5">
        <f>K33</f>
        <v>1.7</v>
      </c>
      <c r="L92" s="5">
        <f t="shared" si="38"/>
        <v>334.30400000000003</v>
      </c>
    </row>
    <row r="93" spans="3:14" ht="22.5" customHeight="1">
      <c r="C93" s="12">
        <f t="shared" si="34"/>
        <v>90</v>
      </c>
      <c r="D93" s="22">
        <f t="shared" si="11"/>
        <v>0.10000000000002274</v>
      </c>
      <c r="E93" s="23">
        <f t="shared" si="40"/>
        <v>334.40400000000005</v>
      </c>
      <c r="F93" s="1" t="s">
        <v>31</v>
      </c>
      <c r="G93" s="1" t="s">
        <v>1</v>
      </c>
      <c r="H93" s="2" t="s">
        <v>27</v>
      </c>
      <c r="I93" s="1"/>
      <c r="K93" s="5">
        <f>K32</f>
        <v>0.1</v>
      </c>
      <c r="L93" s="5">
        <f t="shared" si="38"/>
        <v>334.40400000000005</v>
      </c>
    </row>
    <row r="94" spans="3:14" ht="22.5" customHeight="1">
      <c r="C94" s="12">
        <f t="shared" si="34"/>
        <v>91</v>
      </c>
      <c r="D94" s="24">
        <f t="shared" si="11"/>
        <v>12.100000000000023</v>
      </c>
      <c r="E94" s="25">
        <f t="shared" si="40"/>
        <v>346.50400000000008</v>
      </c>
      <c r="F94" s="16" t="s">
        <v>156</v>
      </c>
      <c r="G94" s="16" t="s">
        <v>1</v>
      </c>
      <c r="H94" s="18" t="str">
        <f>H29</f>
        <v>県63</v>
      </c>
      <c r="I94" s="17"/>
      <c r="J94" s="47"/>
      <c r="K94" s="47">
        <v>12.1</v>
      </c>
      <c r="L94" s="5">
        <f t="shared" si="38"/>
        <v>346.50400000000008</v>
      </c>
      <c r="M94" s="49"/>
    </row>
    <row r="95" spans="3:14" ht="22.5" customHeight="1">
      <c r="C95" s="12">
        <f t="shared" si="34"/>
        <v>92</v>
      </c>
      <c r="D95" s="24">
        <f t="shared" si="11"/>
        <v>6.6000000000000227</v>
      </c>
      <c r="E95" s="23">
        <f t="shared" si="40"/>
        <v>353.1040000000001</v>
      </c>
      <c r="F95" s="16" t="s">
        <v>172</v>
      </c>
      <c r="G95" s="1"/>
      <c r="H95" s="1" t="s">
        <v>24</v>
      </c>
      <c r="I95" s="2"/>
      <c r="K95" s="5">
        <f>K30</f>
        <v>6.6</v>
      </c>
      <c r="L95" s="5">
        <f t="shared" si="38"/>
        <v>353.1040000000001</v>
      </c>
    </row>
    <row r="96" spans="3:14" ht="22.5" customHeight="1">
      <c r="C96" s="12">
        <f t="shared" si="34"/>
        <v>93</v>
      </c>
      <c r="D96" s="22">
        <f t="shared" si="11"/>
        <v>0.5</v>
      </c>
      <c r="E96" s="23">
        <f t="shared" si="40"/>
        <v>353.6040000000001</v>
      </c>
      <c r="F96" s="1" t="s">
        <v>39</v>
      </c>
      <c r="G96" s="1"/>
      <c r="H96" s="1" t="s">
        <v>12</v>
      </c>
      <c r="I96" s="2"/>
      <c r="K96" s="5">
        <f>K29</f>
        <v>0.5</v>
      </c>
      <c r="L96" s="5">
        <f t="shared" si="38"/>
        <v>353.6040000000001</v>
      </c>
    </row>
    <row r="97" spans="3:14" ht="22.5" customHeight="1">
      <c r="C97" s="12">
        <f t="shared" si="34"/>
        <v>94</v>
      </c>
      <c r="D97" s="22">
        <f t="shared" ref="D97:D109" si="41">E97-E96</f>
        <v>0.5</v>
      </c>
      <c r="E97" s="23">
        <f t="shared" si="40"/>
        <v>354.1040000000001</v>
      </c>
      <c r="F97" s="16" t="s">
        <v>157</v>
      </c>
      <c r="G97" s="1" t="s">
        <v>1</v>
      </c>
      <c r="H97" s="1" t="str">
        <f>H26</f>
        <v>県62</v>
      </c>
      <c r="I97" s="2"/>
      <c r="K97" s="5">
        <v>0.5</v>
      </c>
      <c r="L97" s="5">
        <f t="shared" si="38"/>
        <v>354.1040000000001</v>
      </c>
    </row>
    <row r="98" spans="3:14" ht="22.5" customHeight="1">
      <c r="C98" s="12">
        <f t="shared" si="34"/>
        <v>95</v>
      </c>
      <c r="D98" s="22">
        <f t="shared" si="41"/>
        <v>0.19999999999998863</v>
      </c>
      <c r="E98" s="23">
        <f t="shared" si="40"/>
        <v>354.30400000000009</v>
      </c>
      <c r="F98" s="1" t="s">
        <v>158</v>
      </c>
      <c r="G98" s="1" t="s">
        <v>1</v>
      </c>
      <c r="H98" s="1" t="s">
        <v>40</v>
      </c>
      <c r="I98" s="2"/>
      <c r="K98" s="5">
        <f>K27</f>
        <v>0.2</v>
      </c>
      <c r="L98" s="5">
        <f t="shared" si="38"/>
        <v>354.30400000000009</v>
      </c>
    </row>
    <row r="99" spans="3:14" ht="22.5" customHeight="1">
      <c r="C99" s="12">
        <f t="shared" si="34"/>
        <v>96</v>
      </c>
      <c r="D99" s="22">
        <f t="shared" si="41"/>
        <v>1.1000000000000227</v>
      </c>
      <c r="E99" s="23">
        <f t="shared" si="40"/>
        <v>355.40400000000011</v>
      </c>
      <c r="F99" s="14" t="s">
        <v>29</v>
      </c>
      <c r="G99" s="2"/>
      <c r="H99" s="1" t="s">
        <v>12</v>
      </c>
      <c r="I99" s="2"/>
      <c r="K99" s="5">
        <f>K26</f>
        <v>1.1000000000000001</v>
      </c>
      <c r="L99" s="5">
        <f t="shared" si="38"/>
        <v>355.40400000000011</v>
      </c>
    </row>
    <row r="100" spans="3:14" ht="72.75" customHeight="1">
      <c r="C100" s="27">
        <f t="shared" si="34"/>
        <v>97</v>
      </c>
      <c r="D100" s="29">
        <f t="shared" si="41"/>
        <v>1.6000000000000227</v>
      </c>
      <c r="E100" s="30">
        <f t="shared" si="40"/>
        <v>357.00400000000013</v>
      </c>
      <c r="F100" s="34" t="s">
        <v>82</v>
      </c>
      <c r="G100" s="32" t="s">
        <v>1</v>
      </c>
      <c r="H100" s="35" t="s">
        <v>20</v>
      </c>
      <c r="I100" s="31"/>
      <c r="K100" s="5">
        <v>1.6</v>
      </c>
      <c r="L100" s="5">
        <f t="shared" si="38"/>
        <v>357.00400000000013</v>
      </c>
      <c r="M100" s="49">
        <f>E100-E85</f>
        <v>63.435000000000116</v>
      </c>
      <c r="N100" s="5" t="str">
        <f>K135</f>
        <v xml:space="preserve">       5     357km         04/11 16:47               04/12 05:48        </v>
      </c>
    </row>
    <row r="101" spans="3:14" s="47" customFormat="1" ht="22.5" customHeight="1">
      <c r="C101" s="12">
        <f t="shared" si="34"/>
        <v>98</v>
      </c>
      <c r="D101" s="22">
        <f t="shared" si="41"/>
        <v>4.8000000000000114</v>
      </c>
      <c r="E101" s="23">
        <f t="shared" si="40"/>
        <v>361.80400000000014</v>
      </c>
      <c r="F101" s="2" t="s">
        <v>11</v>
      </c>
      <c r="G101" s="1"/>
      <c r="H101" s="1" t="s">
        <v>19</v>
      </c>
      <c r="I101" s="17"/>
      <c r="K101" s="47">
        <v>4.8</v>
      </c>
      <c r="L101" s="5">
        <f t="shared" si="38"/>
        <v>361.80400000000014</v>
      </c>
    </row>
    <row r="102" spans="3:14" s="47" customFormat="1" ht="22.5" customHeight="1">
      <c r="C102" s="12">
        <f t="shared" si="34"/>
        <v>99</v>
      </c>
      <c r="D102" s="22">
        <f t="shared" si="41"/>
        <v>0.16599999999999682</v>
      </c>
      <c r="E102" s="23">
        <f t="shared" si="40"/>
        <v>361.97000000000014</v>
      </c>
      <c r="F102" s="18" t="s">
        <v>53</v>
      </c>
      <c r="G102" s="1" t="s">
        <v>1</v>
      </c>
      <c r="H102" s="1" t="s">
        <v>19</v>
      </c>
      <c r="I102" s="17"/>
      <c r="K102" s="47">
        <f>K22</f>
        <v>0.16600000000000001</v>
      </c>
      <c r="L102" s="5">
        <f t="shared" si="38"/>
        <v>361.97000000000014</v>
      </c>
    </row>
    <row r="103" spans="3:14" s="47" customFormat="1" ht="41.25" customHeight="1">
      <c r="C103" s="12">
        <f t="shared" si="34"/>
        <v>100</v>
      </c>
      <c r="D103" s="22">
        <f t="shared" si="41"/>
        <v>6.3000000000000114</v>
      </c>
      <c r="E103" s="23">
        <f>L103</f>
        <v>368.27000000000015</v>
      </c>
      <c r="F103" s="17" t="s">
        <v>159</v>
      </c>
      <c r="G103" s="1" t="s">
        <v>1</v>
      </c>
      <c r="H103" s="1" t="s">
        <v>160</v>
      </c>
      <c r="I103" s="17"/>
      <c r="K103" s="47">
        <f>K21</f>
        <v>6.3</v>
      </c>
      <c r="L103" s="5">
        <f t="shared" si="38"/>
        <v>368.27000000000015</v>
      </c>
    </row>
    <row r="104" spans="3:14" s="47" customFormat="1" ht="22.5" customHeight="1">
      <c r="C104" s="12">
        <f t="shared" si="34"/>
        <v>101</v>
      </c>
      <c r="D104" s="22">
        <f t="shared" si="41"/>
        <v>0.80000000000001137</v>
      </c>
      <c r="E104" s="23">
        <f t="shared" ref="E104:E109" si="42">L104</f>
        <v>369.07000000000016</v>
      </c>
      <c r="F104" s="1" t="s">
        <v>54</v>
      </c>
      <c r="G104" s="1" t="s">
        <v>1</v>
      </c>
      <c r="H104" s="1" t="s">
        <v>61</v>
      </c>
      <c r="I104" s="17"/>
      <c r="K104" s="47">
        <v>0.8</v>
      </c>
      <c r="L104" s="5">
        <f t="shared" si="38"/>
        <v>369.07000000000016</v>
      </c>
    </row>
    <row r="105" spans="3:14" s="47" customFormat="1" ht="22.5" customHeight="1">
      <c r="C105" s="12">
        <f t="shared" si="34"/>
        <v>102</v>
      </c>
      <c r="D105" s="22">
        <f t="shared" si="41"/>
        <v>0.10000000000002274</v>
      </c>
      <c r="E105" s="23">
        <f t="shared" si="42"/>
        <v>369.17000000000019</v>
      </c>
      <c r="F105" s="18" t="s">
        <v>55</v>
      </c>
      <c r="G105" s="1" t="s">
        <v>1</v>
      </c>
      <c r="H105" s="1" t="s">
        <v>19</v>
      </c>
      <c r="I105" s="2"/>
      <c r="K105" s="47">
        <v>0.1</v>
      </c>
      <c r="L105" s="5">
        <f t="shared" si="38"/>
        <v>369.17000000000019</v>
      </c>
    </row>
    <row r="106" spans="3:14" s="47" customFormat="1" ht="22.5" customHeight="1">
      <c r="C106" s="12">
        <f t="shared" si="34"/>
        <v>103</v>
      </c>
      <c r="D106" s="22">
        <f t="shared" si="41"/>
        <v>7.1999999999999886</v>
      </c>
      <c r="E106" s="23">
        <f t="shared" si="42"/>
        <v>376.37000000000018</v>
      </c>
      <c r="F106" s="18" t="s">
        <v>56</v>
      </c>
      <c r="G106" s="1" t="s">
        <v>1</v>
      </c>
      <c r="H106" s="1" t="s">
        <v>62</v>
      </c>
      <c r="I106" s="2"/>
      <c r="K106" s="47">
        <v>7.2</v>
      </c>
      <c r="L106" s="5">
        <f t="shared" si="38"/>
        <v>376.37000000000018</v>
      </c>
    </row>
    <row r="107" spans="3:14" s="47" customFormat="1" ht="22.5" customHeight="1">
      <c r="C107" s="12">
        <f t="shared" si="34"/>
        <v>104</v>
      </c>
      <c r="D107" s="22">
        <f t="shared" si="41"/>
        <v>4.6999999999999886</v>
      </c>
      <c r="E107" s="23">
        <f t="shared" si="42"/>
        <v>381.07000000000016</v>
      </c>
      <c r="F107" s="18" t="s">
        <v>161</v>
      </c>
      <c r="G107" s="1" t="s">
        <v>1</v>
      </c>
      <c r="H107" s="1" t="s">
        <v>61</v>
      </c>
      <c r="I107" s="2"/>
      <c r="K107" s="47">
        <v>4.7</v>
      </c>
      <c r="L107" s="5">
        <f t="shared" si="38"/>
        <v>381.07000000000016</v>
      </c>
    </row>
    <row r="108" spans="3:14" s="47" customFormat="1" ht="22.5" customHeight="1">
      <c r="C108" s="12">
        <f t="shared" si="34"/>
        <v>105</v>
      </c>
      <c r="D108" s="24">
        <f t="shared" si="41"/>
        <v>9.6999999999999886</v>
      </c>
      <c r="E108" s="25">
        <f t="shared" si="42"/>
        <v>390.77000000000015</v>
      </c>
      <c r="F108" s="18" t="s">
        <v>162</v>
      </c>
      <c r="G108" s="1" t="s">
        <v>1</v>
      </c>
      <c r="H108" s="1" t="s">
        <v>61</v>
      </c>
      <c r="I108" s="2"/>
      <c r="K108" s="47">
        <v>9.6999999999999993</v>
      </c>
      <c r="L108" s="5">
        <f t="shared" si="38"/>
        <v>390.77000000000015</v>
      </c>
    </row>
    <row r="109" spans="3:14" s="47" customFormat="1" ht="22.5" customHeight="1">
      <c r="C109" s="12">
        <f t="shared" si="34"/>
        <v>106</v>
      </c>
      <c r="D109" s="22">
        <f t="shared" si="41"/>
        <v>2.6000000000000227</v>
      </c>
      <c r="E109" s="23">
        <f t="shared" si="42"/>
        <v>393.37000000000018</v>
      </c>
      <c r="F109" s="18" t="s">
        <v>163</v>
      </c>
      <c r="G109" s="1" t="s">
        <v>1</v>
      </c>
      <c r="H109" s="1" t="s">
        <v>61</v>
      </c>
      <c r="I109" s="2"/>
      <c r="K109" s="47">
        <f>K14</f>
        <v>2.6</v>
      </c>
      <c r="L109" s="5">
        <f t="shared" si="38"/>
        <v>393.37000000000018</v>
      </c>
    </row>
    <row r="110" spans="3:14" s="47" customFormat="1" ht="22.5" customHeight="1">
      <c r="C110" s="12">
        <f t="shared" si="34"/>
        <v>107</v>
      </c>
      <c r="D110" s="22">
        <f>E110-E109</f>
        <v>0.58699999999998909</v>
      </c>
      <c r="E110" s="23">
        <f>L110</f>
        <v>393.95700000000016</v>
      </c>
      <c r="F110" s="18" t="s">
        <v>57</v>
      </c>
      <c r="G110" s="1" t="s">
        <v>1</v>
      </c>
      <c r="H110" s="1" t="s">
        <v>61</v>
      </c>
      <c r="I110" s="2"/>
      <c r="K110" s="47">
        <f>K13</f>
        <v>0.58699999999999997</v>
      </c>
      <c r="L110" s="5">
        <f t="shared" si="38"/>
        <v>393.95700000000016</v>
      </c>
    </row>
    <row r="111" spans="3:14" s="47" customFormat="1" ht="22.5" customHeight="1">
      <c r="C111" s="12">
        <f t="shared" si="34"/>
        <v>108</v>
      </c>
      <c r="D111" s="22">
        <f>E111-E110</f>
        <v>0.5110000000000241</v>
      </c>
      <c r="E111" s="23">
        <f>L111</f>
        <v>394.46800000000019</v>
      </c>
      <c r="F111" s="18" t="s">
        <v>164</v>
      </c>
      <c r="G111" s="1" t="s">
        <v>1</v>
      </c>
      <c r="H111" s="1" t="s">
        <v>61</v>
      </c>
      <c r="I111" s="2"/>
      <c r="K111" s="47">
        <f>K12</f>
        <v>0.51100000000000001</v>
      </c>
      <c r="L111" s="5">
        <f t="shared" si="38"/>
        <v>394.46800000000019</v>
      </c>
    </row>
    <row r="112" spans="3:14" s="47" customFormat="1" ht="22.5" customHeight="1">
      <c r="C112" s="12">
        <f t="shared" si="34"/>
        <v>109</v>
      </c>
      <c r="D112" s="22">
        <f>E112-E111</f>
        <v>7</v>
      </c>
      <c r="E112" s="23">
        <f>L112</f>
        <v>401.46800000000019</v>
      </c>
      <c r="F112" s="18" t="s">
        <v>58</v>
      </c>
      <c r="G112" s="1" t="s">
        <v>1</v>
      </c>
      <c r="H112" s="1" t="s">
        <v>12</v>
      </c>
      <c r="I112" s="17"/>
      <c r="K112" s="47">
        <v>7</v>
      </c>
      <c r="L112" s="5">
        <f t="shared" si="38"/>
        <v>401.46800000000019</v>
      </c>
    </row>
    <row r="113" spans="3:14" s="47" customFormat="1" ht="22.5" customHeight="1">
      <c r="C113" s="12">
        <f t="shared" si="34"/>
        <v>110</v>
      </c>
      <c r="D113" s="22">
        <f>E113-E112</f>
        <v>0.81999999999999318</v>
      </c>
      <c r="E113" s="23">
        <f>L113</f>
        <v>402.28800000000018</v>
      </c>
      <c r="F113" s="18" t="s">
        <v>165</v>
      </c>
      <c r="G113" s="1" t="s">
        <v>1</v>
      </c>
      <c r="H113" s="1" t="s">
        <v>12</v>
      </c>
      <c r="I113" s="17"/>
      <c r="K113" s="47">
        <v>0.82</v>
      </c>
      <c r="L113" s="5">
        <f t="shared" si="38"/>
        <v>402.28800000000018</v>
      </c>
    </row>
    <row r="114" spans="3:14" ht="56.25" customHeight="1">
      <c r="C114" s="27">
        <f t="shared" si="34"/>
        <v>111</v>
      </c>
      <c r="D114" s="29">
        <f>E114-E113</f>
        <v>0.10000000000002274</v>
      </c>
      <c r="E114" s="30">
        <f>L114</f>
        <v>402.3880000000002</v>
      </c>
      <c r="F114" s="31" t="s">
        <v>166</v>
      </c>
      <c r="G114" s="33"/>
      <c r="H114" s="31"/>
      <c r="I114" s="31"/>
      <c r="K114" s="47">
        <v>0.1</v>
      </c>
      <c r="L114" s="5">
        <f t="shared" si="38"/>
        <v>402.3880000000002</v>
      </c>
      <c r="M114" s="49">
        <f>E114-E100</f>
        <v>45.384000000000071</v>
      </c>
      <c r="N114" s="5" t="str">
        <f>K137</f>
        <v xml:space="preserve">  ゴール     400km         04/11 18:08               04/12 09:00        </v>
      </c>
    </row>
    <row r="115" spans="3:14" ht="63" customHeight="1">
      <c r="C115" s="12"/>
      <c r="D115" s="22"/>
      <c r="E115" s="22"/>
      <c r="F115" s="65" t="s">
        <v>59</v>
      </c>
      <c r="G115" s="66"/>
      <c r="H115" s="66"/>
      <c r="I115" s="67"/>
      <c r="M115" s="49">
        <f>SUM(M24:M114)</f>
        <v>402.3880000000002</v>
      </c>
    </row>
    <row r="116" spans="3:14" ht="54.75" customHeight="1">
      <c r="C116" s="27"/>
      <c r="D116" s="28"/>
      <c r="E116" s="28"/>
      <c r="F116" s="68" t="s">
        <v>64</v>
      </c>
      <c r="G116" s="69"/>
      <c r="H116" s="69"/>
      <c r="I116" s="70"/>
    </row>
    <row r="117" spans="3:14" ht="22.5" customHeight="1">
      <c r="C117" s="50"/>
      <c r="D117" s="50"/>
      <c r="E117" s="50"/>
      <c r="F117" s="19"/>
      <c r="G117" s="50"/>
      <c r="H117" s="50"/>
      <c r="I117" s="19"/>
      <c r="J117" s="20"/>
    </row>
    <row r="118" spans="3:14" ht="22.5" customHeight="1">
      <c r="C118" s="51"/>
      <c r="D118" s="51"/>
      <c r="E118" s="51"/>
      <c r="F118" s="21"/>
      <c r="G118" s="51"/>
      <c r="H118" s="51"/>
      <c r="I118" s="21"/>
      <c r="J118" s="51"/>
    </row>
    <row r="119" spans="3:14" ht="22.5" customHeight="1">
      <c r="C119" s="51"/>
      <c r="D119" s="51"/>
      <c r="E119" s="51"/>
      <c r="F119" s="21"/>
      <c r="G119" s="51"/>
      <c r="H119" s="51"/>
      <c r="I119" s="21"/>
      <c r="J119" s="51"/>
    </row>
    <row r="120" spans="3:14" ht="22.5" customHeight="1">
      <c r="C120" s="5">
        <v>1</v>
      </c>
      <c r="D120" s="5" t="s">
        <v>32</v>
      </c>
      <c r="I120" s="21"/>
      <c r="J120" s="51"/>
      <c r="K120" s="63" t="s">
        <v>72</v>
      </c>
    </row>
    <row r="121" spans="3:14" ht="22.5" customHeight="1">
      <c r="C121" s="5">
        <v>2</v>
      </c>
      <c r="D121" s="5" t="s">
        <v>33</v>
      </c>
      <c r="I121" s="21"/>
      <c r="J121" s="51"/>
      <c r="K121" s="63" t="s">
        <v>167</v>
      </c>
    </row>
    <row r="122" spans="3:14" ht="22.5" customHeight="1">
      <c r="C122" s="5">
        <v>3</v>
      </c>
      <c r="D122" s="5" t="s">
        <v>34</v>
      </c>
      <c r="I122" s="21"/>
      <c r="J122" s="51"/>
      <c r="K122" s="63" t="s">
        <v>41</v>
      </c>
    </row>
    <row r="123" spans="3:14" ht="22.5" customHeight="1">
      <c r="C123" s="5">
        <v>4</v>
      </c>
      <c r="D123" s="5" t="s">
        <v>35</v>
      </c>
      <c r="I123" s="21"/>
      <c r="J123" s="51"/>
      <c r="K123" s="64"/>
    </row>
    <row r="124" spans="3:14" ht="22.5" customHeight="1">
      <c r="C124" s="5">
        <v>5</v>
      </c>
      <c r="D124" s="5" t="s">
        <v>36</v>
      </c>
      <c r="I124" s="21"/>
      <c r="J124" s="51"/>
      <c r="K124" s="64"/>
    </row>
    <row r="125" spans="3:14" ht="22.5" customHeight="1">
      <c r="C125" s="5">
        <v>6</v>
      </c>
      <c r="D125" s="5" t="s">
        <v>37</v>
      </c>
      <c r="I125" s="21"/>
      <c r="J125" s="51"/>
      <c r="K125" s="63" t="s">
        <v>168</v>
      </c>
    </row>
    <row r="126" spans="3:14" ht="22.5" customHeight="1">
      <c r="C126" s="5">
        <v>7</v>
      </c>
      <c r="D126" s="5" t="s">
        <v>169</v>
      </c>
      <c r="I126" s="21"/>
      <c r="J126" s="51"/>
      <c r="K126" s="64"/>
    </row>
    <row r="127" spans="3:14" ht="22.5" customHeight="1">
      <c r="K127" s="63" t="s">
        <v>73</v>
      </c>
    </row>
    <row r="128" spans="3:14" ht="22.5" customHeight="1">
      <c r="K128" s="64"/>
    </row>
    <row r="129" spans="11:11" ht="22.5" customHeight="1">
      <c r="K129" s="63" t="s">
        <v>74</v>
      </c>
    </row>
    <row r="130" spans="11:11" ht="22.5" customHeight="1">
      <c r="K130" s="64"/>
    </row>
    <row r="131" spans="11:11" ht="22.5" customHeight="1">
      <c r="K131" s="63" t="s">
        <v>75</v>
      </c>
    </row>
    <row r="132" spans="11:11" ht="22.5" customHeight="1">
      <c r="K132" s="64"/>
    </row>
    <row r="133" spans="11:11" ht="22.5" customHeight="1">
      <c r="K133" s="63" t="s">
        <v>76</v>
      </c>
    </row>
    <row r="134" spans="11:11" ht="22.5" customHeight="1">
      <c r="K134" s="64"/>
    </row>
    <row r="135" spans="11:11" ht="22.5" customHeight="1">
      <c r="K135" s="63" t="s">
        <v>77</v>
      </c>
    </row>
    <row r="136" spans="11:11" ht="22.5" customHeight="1">
      <c r="K136" s="64"/>
    </row>
    <row r="137" spans="11:11" ht="22.5" customHeight="1">
      <c r="K137" s="63" t="s">
        <v>170</v>
      </c>
    </row>
    <row r="138" spans="11:11" ht="22.5" customHeight="1">
      <c r="K138" s="64"/>
    </row>
    <row r="139" spans="11:11" ht="22.5" customHeight="1">
      <c r="K139" s="63"/>
    </row>
  </sheetData>
  <sheetProtection selectLockedCells="1" selectUnlockedCells="1"/>
  <mergeCells count="2">
    <mergeCell ref="F115:I115"/>
    <mergeCell ref="F116:I116"/>
  </mergeCells>
  <phoneticPr fontId="3"/>
  <hyperlinks>
    <hyperlink ref="M5" r:id="rId1"/>
    <hyperlink ref="M47" r:id="rId2"/>
    <hyperlink ref="M66" r:id="rId3"/>
    <hyperlink ref="M86" r:id="rId4"/>
  </hyperlinks>
  <pageMargins left="0.25" right="0.25" top="0.55347222222222225" bottom="0.52708333333333335" header="0.51180555555555551" footer="0.51180555555555551"/>
  <pageSetup paperSize="9" scale="93" firstPageNumber="0" fitToHeight="0"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75" defaultRowHeight="13.5"/>
  <sheetData/>
  <sheetProtection selectLockedCells="1" selectUnlockedCells="1"/>
  <phoneticPr fontId="3"/>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75" defaultRowHeight="13.5"/>
  <sheetData/>
  <sheetProtection selectLockedCells="1" selectUnlockedCells="1"/>
  <phoneticPr fontId="3"/>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2013-04-12T03:57:00Z</cp:lastPrinted>
  <dcterms:created xsi:type="dcterms:W3CDTF">2013-04-10T22:01:58Z</dcterms:created>
  <dcterms:modified xsi:type="dcterms:W3CDTF">2015-03-30T02:28:29Z</dcterms:modified>
</cp:coreProperties>
</file>