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Dropbox\2015BRM東京\20150919東京200TB焼津\"/>
    </mc:Choice>
  </mc:AlternateContent>
  <bookViews>
    <workbookView xWindow="210" yWindow="90" windowWidth="18165" windowHeight="9075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Sheet1!$C$2:$I$64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N64" i="1" l="1"/>
  <c r="N37" i="1"/>
  <c r="D28" i="1" l="1"/>
  <c r="D27" i="1"/>
  <c r="D26" i="1"/>
  <c r="D25" i="1"/>
  <c r="D24" i="1"/>
  <c r="D23" i="1"/>
  <c r="D22" i="1"/>
  <c r="N21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L5" i="1"/>
  <c r="L6" i="1" s="1"/>
  <c r="D5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D4" i="1"/>
  <c r="C37" i="1" l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E5" i="1"/>
  <c r="E6" i="1"/>
  <c r="L7" i="1"/>
  <c r="C48" i="1" l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E7" i="1"/>
  <c r="L8" i="1"/>
  <c r="E8" i="1" l="1"/>
  <c r="L9" i="1"/>
  <c r="E9" i="1" l="1"/>
  <c r="L10" i="1"/>
  <c r="E10" i="1" l="1"/>
  <c r="L11" i="1"/>
  <c r="E11" i="1" l="1"/>
  <c r="L12" i="1"/>
  <c r="E12" i="1" l="1"/>
  <c r="L13" i="1"/>
  <c r="L14" i="1" l="1"/>
  <c r="E13" i="1"/>
  <c r="E14" i="1" l="1"/>
  <c r="L15" i="1"/>
  <c r="L16" i="1" l="1"/>
  <c r="E15" i="1"/>
  <c r="L17" i="1" l="1"/>
  <c r="E16" i="1"/>
  <c r="E17" i="1" l="1"/>
  <c r="L18" i="1"/>
  <c r="L19" i="1" l="1"/>
  <c r="E18" i="1"/>
  <c r="E19" i="1" l="1"/>
  <c r="L20" i="1"/>
  <c r="L21" i="1" l="1"/>
  <c r="E20" i="1"/>
  <c r="L22" i="1" l="1"/>
  <c r="E21" i="1"/>
  <c r="M21" i="1" s="1"/>
  <c r="E22" i="1" l="1"/>
  <c r="L23" i="1"/>
  <c r="E23" i="1" l="1"/>
  <c r="L24" i="1"/>
  <c r="L25" i="1" l="1"/>
  <c r="E24" i="1"/>
  <c r="E25" i="1" l="1"/>
  <c r="L26" i="1"/>
  <c r="E26" i="1" l="1"/>
  <c r="L27" i="1"/>
  <c r="E27" i="1" l="1"/>
  <c r="L28" i="1"/>
  <c r="E28" i="1" l="1"/>
  <c r="L29" i="1"/>
  <c r="L30" i="1" l="1"/>
  <c r="E29" i="1"/>
  <c r="D29" i="1" s="1"/>
  <c r="L31" i="1" l="1"/>
  <c r="E30" i="1"/>
  <c r="D30" i="1" s="1"/>
  <c r="L32" i="1" l="1"/>
  <c r="E31" i="1"/>
  <c r="D31" i="1" s="1"/>
  <c r="L33" i="1" l="1"/>
  <c r="E32" i="1"/>
  <c r="D32" i="1" s="1"/>
  <c r="E33" i="1" l="1"/>
  <c r="D33" i="1" s="1"/>
  <c r="L34" i="1"/>
  <c r="E34" i="1" l="1"/>
  <c r="D34" i="1" s="1"/>
  <c r="L35" i="1"/>
  <c r="L36" i="1" l="1"/>
  <c r="L37" i="1" s="1"/>
  <c r="L38" i="1" s="1"/>
  <c r="E38" i="1" s="1"/>
  <c r="E35" i="1"/>
  <c r="D35" i="1" s="1"/>
  <c r="E36" i="1" l="1"/>
  <c r="D36" i="1" s="1"/>
  <c r="E37" i="1" l="1"/>
  <c r="D37" i="1" l="1"/>
  <c r="D38" i="1"/>
  <c r="M37" i="1"/>
  <c r="L39" i="1" l="1"/>
  <c r="E39" i="1" l="1"/>
  <c r="D39" i="1" s="1"/>
  <c r="L40" i="1"/>
  <c r="E40" i="1" l="1"/>
  <c r="D40" i="1" s="1"/>
  <c r="L41" i="1"/>
  <c r="E41" i="1" l="1"/>
  <c r="D41" i="1" s="1"/>
  <c r="L42" i="1"/>
  <c r="E42" i="1" l="1"/>
  <c r="D42" i="1" s="1"/>
  <c r="L43" i="1"/>
  <c r="L44" i="1" l="1"/>
  <c r="E43" i="1"/>
  <c r="D43" i="1" s="1"/>
  <c r="L45" i="1" l="1"/>
  <c r="E44" i="1"/>
  <c r="D44" i="1" s="1"/>
  <c r="L46" i="1" l="1"/>
  <c r="E45" i="1"/>
  <c r="D45" i="1" s="1"/>
  <c r="L47" i="1" l="1"/>
  <c r="L48" i="1" s="1"/>
  <c r="E48" i="1" s="1"/>
  <c r="E46" i="1"/>
  <c r="D46" i="1" s="1"/>
  <c r="D48" i="1" l="1"/>
  <c r="E47" i="1"/>
  <c r="D47" i="1" s="1"/>
  <c r="L49" i="1" l="1"/>
  <c r="E49" i="1" l="1"/>
  <c r="D49" i="1" s="1"/>
  <c r="L50" i="1"/>
  <c r="L51" i="1" s="1"/>
  <c r="L52" i="1" l="1"/>
  <c r="L53" i="1" s="1"/>
  <c r="E51" i="1"/>
  <c r="E50" i="1"/>
  <c r="L54" i="1" l="1"/>
  <c r="E53" i="1"/>
  <c r="D50" i="1"/>
  <c r="D51" i="1"/>
  <c r="E52" i="1"/>
  <c r="D52" i="1" l="1"/>
  <c r="D53" i="1"/>
  <c r="L55" i="1"/>
  <c r="E54" i="1"/>
  <c r="D54" i="1" s="1"/>
  <c r="E55" i="1" l="1"/>
  <c r="D55" i="1" s="1"/>
  <c r="L56" i="1"/>
  <c r="E56" i="1" l="1"/>
  <c r="D56" i="1" s="1"/>
  <c r="L57" i="1"/>
  <c r="E57" i="1" l="1"/>
  <c r="D57" i="1" s="1"/>
  <c r="L58" i="1"/>
  <c r="L59" i="1" l="1"/>
  <c r="E58" i="1"/>
  <c r="D58" i="1" s="1"/>
  <c r="E59" i="1" l="1"/>
  <c r="D59" i="1" s="1"/>
  <c r="L60" i="1"/>
  <c r="E60" i="1" l="1"/>
  <c r="D60" i="1" s="1"/>
  <c r="L61" i="1"/>
  <c r="L62" i="1" l="1"/>
  <c r="E61" i="1"/>
  <c r="D61" i="1" s="1"/>
  <c r="L63" i="1" l="1"/>
  <c r="L64" i="1" s="1"/>
  <c r="E64" i="1" s="1"/>
  <c r="M64" i="1" s="1"/>
  <c r="E62" i="1"/>
  <c r="D62" i="1" s="1"/>
  <c r="E63" i="1" l="1"/>
  <c r="D63" i="1" s="1"/>
  <c r="D64" i="1" l="1"/>
</calcChain>
</file>

<file path=xl/sharedStrings.xml><?xml version="1.0" encoding="utf-8"?>
<sst xmlns="http://schemas.openxmlformats.org/spreadsheetml/2006/main" count="184" uniqueCount="120">
  <si>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</si>
  <si>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</si>
  <si>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</si>
  <si>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</si>
  <si>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</si>
  <si>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</si>
  <si>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</si>
  <si>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フィニッシュ後はゴール受付けをされないと認定処理ができません。</t>
    </r>
  </si>
  <si>
    <r>
      <rPr>
        <sz val="12"/>
        <rFont val="ＭＳ Ｐゴシック"/>
        <family val="3"/>
        <charset val="128"/>
      </rPr>
      <t>ゴール受付に来られない方、連絡のない方は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</si>
  <si>
    <t>========    ======       ===================      ====================</t>
  </si>
  <si>
    <r>
      <t>BRM919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ツールド・ブルベ・焼津</t>
    </r>
    <rPh sb="23" eb="25">
      <t>ヤイヅ</t>
    </rPh>
    <phoneticPr fontId="3"/>
  </si>
  <si>
    <t xml:space="preserve">200km BRM </t>
  </si>
  <si>
    <t xml:space="preserve">       1      47km         09/19 07:23               09/19 09:21        </t>
  </si>
  <si>
    <t xml:space="preserve">       2     109km         09/19 09:12               09/19 13:16        </t>
  </si>
  <si>
    <t>http://yahoo.jp/Sn3U1z</t>
    <phoneticPr fontId="3"/>
  </si>
  <si>
    <r>
      <rPr>
        <sz val="12"/>
        <rFont val="ＭＳ Ｐゴシック"/>
        <family val="3"/>
        <charset val="128"/>
      </rPr>
      <t>参考ルートラボ</t>
    </r>
    <rPh sb="0" eb="2">
      <t>サンコウ</t>
    </rPh>
    <phoneticPr fontId="3"/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</si>
  <si>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</si>
  <si>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</si>
  <si>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</si>
  <si>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</si>
  <si>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┬右</t>
    </r>
    <phoneticPr fontId="3"/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</si>
  <si>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</si>
  <si>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</si>
  <si>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</si>
  <si>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</si>
  <si>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┼右、中原街道に出る</t>
    </r>
    <phoneticPr fontId="3"/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</si>
  <si>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</si>
  <si>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</si>
  <si>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</si>
  <si>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</si>
  <si>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</si>
  <si>
    <r>
      <rPr>
        <sz val="12"/>
        <rFont val="ＭＳ Ｐゴシック"/>
        <family val="3"/>
        <charset val="128"/>
      </rPr>
      <t>「西沖田」┼右</t>
    </r>
    <rPh sb="1" eb="2">
      <t>ニシ</t>
    </rPh>
    <rPh sb="2" eb="4">
      <t>オキタ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</si>
  <si>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Daily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Yamazaki</t>
    </r>
    <r>
      <rPr>
        <sz val="12"/>
        <rFont val="ＭＳ Ｐゴシック"/>
        <family val="3"/>
        <charset val="128"/>
      </rPr>
      <t>　　　　　　　　　　　　　　　　　　　　　　　　　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21</t>
    </r>
    <rPh sb="44" eb="46">
      <t>ヒラツカ</t>
    </rPh>
    <rPh sb="46" eb="47">
      <t>キタ</t>
    </rPh>
    <rPh sb="47" eb="49">
      <t>トヨタ</t>
    </rPh>
    <phoneticPr fontId="3"/>
  </si>
  <si>
    <r>
      <rPr>
        <sz val="12"/>
        <rFont val="ＭＳ Ｐゴシック"/>
        <family val="3"/>
        <charset val="128"/>
      </rPr>
      <t>「岡崎道ヶ坪」信号通過後最初の十左</t>
    </r>
    <rPh sb="16" eb="17">
      <t>ヒダリ</t>
    </rPh>
    <phoneticPr fontId="3"/>
  </si>
  <si>
    <r>
      <rPr>
        <sz val="12"/>
        <rFont val="ＭＳ Ｐゴシック"/>
        <family val="3"/>
        <charset val="128"/>
      </rPr>
      <t>農道、市道</t>
    </r>
    <rPh sb="0" eb="2">
      <t>ノウドウ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</si>
  <si>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「ひらつか花アグリ入口」┬左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</si>
  <si>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62</t>
    </r>
  </si>
  <si>
    <r>
      <rPr>
        <sz val="12"/>
        <rFont val="ＭＳ Ｐゴシック"/>
        <family val="3"/>
        <charset val="128"/>
      </rPr>
      <t>「水神橋」┼右→</t>
    </r>
    <r>
      <rPr>
        <sz val="12"/>
        <rFont val="Arial"/>
        <family val="2"/>
      </rPr>
      <t>360</t>
    </r>
    <r>
      <rPr>
        <sz val="12"/>
        <rFont val="ＭＳ Ｐゴシック"/>
        <family val="3"/>
        <charset val="128"/>
      </rPr>
      <t>ｍ先道なりに左折</t>
    </r>
    <rPh sb="12" eb="13">
      <t>サキ</t>
    </rPh>
    <rPh sb="13" eb="14">
      <t>ミチ</t>
    </rPh>
    <rPh sb="17" eb="19">
      <t>サセツ</t>
    </rPh>
    <phoneticPr fontId="3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</si>
  <si>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</si>
  <si>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├右→舗装路</t>
    </r>
    <rPh sb="3" eb="5">
      <t>ホソウ</t>
    </rPh>
    <rPh sb="5" eb="6">
      <t>ロ</t>
    </rPh>
    <phoneticPr fontId="3"/>
  </si>
  <si>
    <r>
      <rPr>
        <sz val="12"/>
        <rFont val="ＭＳ Ｐゴシック"/>
        <family val="3"/>
        <charset val="128"/>
      </rPr>
      <t>農道</t>
    </r>
  </si>
  <si>
    <r>
      <rPr>
        <sz val="12"/>
        <rFont val="ＭＳ Ｐゴシック"/>
        <family val="3"/>
        <charset val="128"/>
      </rPr>
      <t>┼左→県道に出る</t>
    </r>
    <rPh sb="3" eb="5">
      <t>ケンドウ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</si>
  <si>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</si>
  <si>
    <r>
      <rPr>
        <sz val="12"/>
        <rFont val="ＭＳ Ｐゴシック"/>
        <family val="3"/>
        <charset val="128"/>
      </rPr>
      <t>「国府新宿」┬右</t>
    </r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</si>
  <si>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</si>
  <si>
    <r>
      <rPr>
        <sz val="12"/>
        <rFont val="ＭＳ Ｐゴシック"/>
        <family val="3"/>
        <charset val="128"/>
      </rPr>
      <t>「新宿」┼左</t>
    </r>
    <rPh sb="1" eb="3">
      <t>シンジュク</t>
    </rPh>
    <phoneticPr fontId="3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</si>
  <si>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</si>
  <si>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135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</si>
  <si>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</si>
  <si>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「笹尻」┼直</t>
    </r>
    <rPh sb="1" eb="2">
      <t>ササ</t>
    </rPh>
    <rPh sb="2" eb="3">
      <t>ジリ</t>
    </rPh>
    <rPh sb="5" eb="6">
      <t>チョク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</si>
  <si>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</si>
  <si>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▲鷹ノ巣山トンネル</t>
    </r>
    <rPh sb="1" eb="2">
      <t>タカ</t>
    </rPh>
    <rPh sb="3" eb="4">
      <t>ス</t>
    </rPh>
    <rPh sb="4" eb="5">
      <t>ヤマ</t>
    </rPh>
    <phoneticPr fontId="3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</si>
  <si>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Circle K</t>
    </r>
    <r>
      <rPr>
        <sz val="12"/>
        <rFont val="ＭＳ Ｐゴシック"/>
        <family val="3"/>
        <charset val="128"/>
      </rPr>
      <t>　　　　　　　　　　　　　　　　　　　　　　　　　　　函南平井店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　　　　　　　　　　</t>
    </r>
    <rPh sb="39" eb="41">
      <t>カンナミ</t>
    </rPh>
    <rPh sb="41" eb="43">
      <t>ヒライ</t>
    </rPh>
    <rPh sb="43" eb="44">
      <t>テン</t>
    </rPh>
    <phoneticPr fontId="3"/>
  </si>
  <si>
    <r>
      <rPr>
        <sz val="12"/>
        <rFont val="ＭＳ Ｐゴシック"/>
        <family val="3"/>
        <charset val="128"/>
      </rPr>
      <t>「岐れ道」┼右</t>
    </r>
    <rPh sb="1" eb="2">
      <t>キ</t>
    </rPh>
    <rPh sb="3" eb="4">
      <t>ミチ</t>
    </rPh>
    <phoneticPr fontId="3"/>
  </si>
  <si>
    <r>
      <rPr>
        <sz val="12"/>
        <rFont val="ＭＳ Ｐゴシック"/>
        <family val="3"/>
        <charset val="128"/>
      </rPr>
      <t>「中島南」┤左</t>
    </r>
    <rPh sb="1" eb="3">
      <t>ナカジマ</t>
    </rPh>
    <rPh sb="3" eb="4">
      <t>ミナミ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</si>
  <si>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</si>
  <si>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「湯川」┬左</t>
    </r>
    <rPh sb="1" eb="3">
      <t>ユカワ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</si>
  <si>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</si>
  <si>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「徳倉」┼右</t>
    </r>
    <rPh sb="1" eb="2">
      <t>トク</t>
    </rPh>
    <rPh sb="2" eb="3">
      <t>クラ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</si>
  <si>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139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</si>
  <si>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139,</t>
    </r>
    <r>
      <rPr>
        <sz val="12"/>
        <rFont val="ＭＳ Ｐゴシック"/>
        <family val="3"/>
        <charset val="128"/>
      </rPr>
      <t>市道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163</t>
    </r>
    <rPh sb="8" eb="9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</si>
  <si>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380,</t>
    </r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139,</t>
    </r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396</t>
    </r>
    <rPh sb="5" eb="6">
      <t>コク</t>
    </rPh>
    <rPh sb="10" eb="11">
      <t>ケン</t>
    </rPh>
    <phoneticPr fontId="3"/>
  </si>
  <si>
    <r>
      <rPr>
        <sz val="12"/>
        <rFont val="ＭＳ Ｐゴシック"/>
        <family val="3"/>
        <charset val="128"/>
      </rPr>
      <t>旧街道</t>
    </r>
  </si>
  <si>
    <r>
      <rPr>
        <sz val="12"/>
        <rFont val="ＭＳ Ｐゴシック"/>
        <family val="3"/>
        <charset val="128"/>
      </rPr>
      <t>┤左（直進サッタ峠上り）踏切渡り歩道へ</t>
    </r>
    <rPh sb="3" eb="5">
      <t>チョクシン</t>
    </rPh>
    <rPh sb="8" eb="9">
      <t>トウゲ</t>
    </rPh>
    <rPh sb="9" eb="10">
      <t>ノボ</t>
    </rPh>
    <rPh sb="12" eb="14">
      <t>フミキリ</t>
    </rPh>
    <rPh sb="14" eb="15">
      <t>ワタ</t>
    </rPh>
    <rPh sb="16" eb="18">
      <t>ホドウ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</si>
  <si>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側道</t>
    </r>
    <rPh sb="0" eb="1">
      <t>コク</t>
    </rPh>
    <rPh sb="2" eb="3">
      <t>ソク</t>
    </rPh>
    <rPh sb="3" eb="4">
      <t>ドウ</t>
    </rPh>
    <phoneticPr fontId="3"/>
  </si>
  <si>
    <r>
      <rPr>
        <sz val="12"/>
        <rFont val="ＭＳ Ｐゴシック"/>
        <family val="3"/>
        <charset val="128"/>
      </rPr>
      <t>「興津中町」┼直</t>
    </r>
    <rPh sb="1" eb="3">
      <t>オキツ</t>
    </rPh>
    <rPh sb="3" eb="5">
      <t>ナカマチ</t>
    </rPh>
    <rPh sb="7" eb="8">
      <t>チョク</t>
    </rPh>
    <phoneticPr fontId="3"/>
  </si>
  <si>
    <r>
      <rPr>
        <sz val="12"/>
        <rFont val="ＭＳ Ｐゴシック"/>
        <family val="3"/>
        <charset val="128"/>
      </rPr>
      <t>「万世町」┼左</t>
    </r>
    <rPh sb="1" eb="2">
      <t>マン</t>
    </rPh>
    <rPh sb="2" eb="3">
      <t>セ</t>
    </rPh>
    <rPh sb="3" eb="4">
      <t>マチ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</si>
  <si>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149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</si>
  <si>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「入船町」┼右</t>
    </r>
    <rPh sb="1" eb="3">
      <t>イリフネ</t>
    </rPh>
    <rPh sb="3" eb="4">
      <t>マチ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</si>
  <si>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150</t>
    </r>
    <rPh sb="0" eb="1">
      <t>コク</t>
    </rPh>
    <rPh sb="5" eb="6">
      <t>コク</t>
    </rPh>
    <phoneticPr fontId="3"/>
  </si>
  <si>
    <r>
      <rPr>
        <sz val="12"/>
        <rFont val="ＭＳ Ｐゴシック"/>
        <family val="3"/>
        <charset val="128"/>
      </rPr>
      <t>「駒越東町」┤左</t>
    </r>
    <rPh sb="1" eb="2">
      <t>コマ</t>
    </rPh>
    <rPh sb="2" eb="3">
      <t>コ</t>
    </rPh>
    <rPh sb="3" eb="4">
      <t>ヒガシ</t>
    </rPh>
    <rPh sb="4" eb="5">
      <t>マチ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</si>
  <si>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199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</si>
  <si>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>Circle K</t>
    </r>
    <r>
      <rPr>
        <sz val="12"/>
        <rFont val="ＭＳ Ｐゴシック"/>
        <family val="3"/>
        <charset val="128"/>
      </rPr>
      <t>　　　　　　　　　　　　　　　　　　　　　　　　　　　清水折戸店　　　　　　　　　　　　　　　　　　　　　　　　　　　　　　　　　　　　　　　　　　　　　　　　　　　　　　　　　　　　折返す</t>
    </r>
    <rPh sb="0" eb="2">
      <t>ツウカ</t>
    </rPh>
    <rPh sb="42" eb="44">
      <t>シミズ</t>
    </rPh>
    <rPh sb="44" eb="45">
      <t>オ</t>
    </rPh>
    <rPh sb="45" eb="46">
      <t>ト</t>
    </rPh>
    <rPh sb="46" eb="47">
      <t>テン</t>
    </rPh>
    <rPh sb="107" eb="109">
      <t>オリカエ</t>
    </rPh>
    <phoneticPr fontId="3"/>
  </si>
  <si>
    <r>
      <rPr>
        <sz val="12"/>
        <rFont val="ＭＳ Ｐゴシック"/>
        <family val="3"/>
        <charset val="128"/>
      </rPr>
      <t>「駒越東町」┬左</t>
    </r>
    <rPh sb="1" eb="2">
      <t>コマ</t>
    </rPh>
    <rPh sb="2" eb="3">
      <t>コ</t>
    </rPh>
    <rPh sb="3" eb="4">
      <t>ヒガシ</t>
    </rPh>
    <rPh sb="4" eb="5">
      <t>マチ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</si>
  <si>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150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</si>
  <si>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「中島」┼左</t>
    </r>
    <rPh sb="1" eb="3">
      <t>ナカジマ</t>
    </rPh>
    <phoneticPr fontId="3"/>
  </si>
  <si>
    <r>
      <rPr>
        <sz val="12"/>
        <rFont val="ＭＳ Ｐゴシック"/>
        <family val="3"/>
        <charset val="128"/>
      </rPr>
      <t>「南安倍川橋西」┼右</t>
    </r>
    <rPh sb="1" eb="2">
      <t>ミナミ</t>
    </rPh>
    <rPh sb="2" eb="5">
      <t>アベカワ</t>
    </rPh>
    <rPh sb="5" eb="6">
      <t>ハシ</t>
    </rPh>
    <rPh sb="6" eb="7">
      <t>ニシ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</si>
  <si>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「静岡大橋西」┼左</t>
    </r>
    <rPh sb="1" eb="3">
      <t>シズオカ</t>
    </rPh>
    <rPh sb="3" eb="5">
      <t>オオハシ</t>
    </rPh>
    <rPh sb="5" eb="6">
      <t>ニシ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</si>
  <si>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208</t>
    </r>
    <rPh sb="3" eb="4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</si>
  <si>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</si>
  <si>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「二軒家」┼左</t>
    </r>
    <rPh sb="1" eb="2">
      <t>ニ</t>
    </rPh>
    <rPh sb="2" eb="3">
      <t>ケン</t>
    </rPh>
    <rPh sb="3" eb="4">
      <t>ヤ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</si>
  <si>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</si>
  <si>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┤左→立体橋</t>
    </r>
    <rPh sb="3" eb="5">
      <t>リッタイ</t>
    </rPh>
    <rPh sb="5" eb="6">
      <t>ハシ</t>
    </rPh>
    <phoneticPr fontId="3"/>
  </si>
  <si>
    <r>
      <rPr>
        <sz val="12"/>
        <rFont val="ＭＳ Ｐゴシック"/>
        <family val="3"/>
        <charset val="128"/>
      </rPr>
      <t>トンネル→▲宇津ノ谷峠</t>
    </r>
    <rPh sb="6" eb="7">
      <t>ウ</t>
    </rPh>
    <rPh sb="7" eb="8">
      <t>ツ</t>
    </rPh>
    <rPh sb="9" eb="10">
      <t>タニ</t>
    </rPh>
    <rPh sb="10" eb="11">
      <t>トウゲ</t>
    </rPh>
    <phoneticPr fontId="3"/>
  </si>
  <si>
    <r>
      <rPr>
        <sz val="12"/>
        <rFont val="ＭＳ Ｐゴシック"/>
        <family val="3"/>
        <charset val="128"/>
      </rPr>
      <t>「岡部支所前」┼左</t>
    </r>
    <rPh sb="1" eb="3">
      <t>オカベ</t>
    </rPh>
    <rPh sb="3" eb="5">
      <t>シショ</t>
    </rPh>
    <rPh sb="5" eb="6">
      <t>マエ</t>
    </rPh>
    <phoneticPr fontId="3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</si>
  <si>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　焼津坂本店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38" eb="40">
      <t>ヤイヅ</t>
    </rPh>
    <rPh sb="40" eb="42">
      <t>サカモト</t>
    </rPh>
    <phoneticPr fontId="3"/>
  </si>
  <si>
    <r>
      <t xml:space="preserve">NO.         </t>
    </r>
    <r>
      <rPr>
        <sz val="10"/>
        <color indexed="8"/>
        <rFont val="Arial Unicode MS"/>
        <family val="3"/>
        <charset val="128"/>
      </rPr>
      <t>距離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Arial Unicode MS"/>
        <family val="3"/>
        <charset val="128"/>
      </rPr>
      <t>オープン日付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 Unicode MS"/>
        <family val="3"/>
        <charset val="128"/>
      </rPr>
      <t>時間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Arial Unicode MS"/>
        <family val="3"/>
        <charset val="128"/>
      </rPr>
      <t>クローズ日付　時間</t>
    </r>
  </si>
  <si>
    <r>
      <rPr>
        <sz val="10"/>
        <color indexed="8"/>
        <rFont val="Arial Unicode MS"/>
        <family val="3"/>
        <charset val="128"/>
      </rPr>
      <t>スタート</t>
    </r>
    <r>
      <rPr>
        <sz val="10"/>
        <color indexed="8"/>
        <rFont val="Arial"/>
        <family val="2"/>
      </rPr>
      <t xml:space="preserve">       0km         09/19 06:00</t>
    </r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</si>
  <si>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</si>
  <si>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t xml:space="preserve">  </t>
    </r>
    <r>
      <rPr>
        <sz val="10"/>
        <color indexed="8"/>
        <rFont val="Arial Unicode MS"/>
        <family val="3"/>
        <charset val="128"/>
      </rPr>
      <t>ゴール</t>
    </r>
    <r>
      <rPr>
        <sz val="10"/>
        <color indexed="8"/>
        <rFont val="Arial"/>
        <family val="2"/>
      </rPr>
      <t xml:space="preserve">     200km         09/19 11:53               09/19 19:30  </t>
    </r>
  </si>
  <si>
    <r>
      <t xml:space="preserve">Start </t>
    </r>
    <r>
      <rPr>
        <sz val="12"/>
        <rFont val="ＭＳ Ｐゴシック"/>
        <family val="3"/>
        <charset val="128"/>
      </rPr>
      <t>等々力緑地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　　　　　　　　　　　　　　　　　　　　市民ミュージアム北側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phoneticPr fontId="3"/>
  </si>
  <si>
    <r>
      <rPr>
        <sz val="12"/>
        <rFont val="ＭＳ Ｐゴシック"/>
        <family val="3"/>
        <charset val="128"/>
      </rPr>
      <t>├右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鉄道高架くぐって左折）</t>
    </r>
    <rPh sb="3" eb="5">
      <t>テツドウ</t>
    </rPh>
    <rPh sb="5" eb="7">
      <t>コウカ</t>
    </rPh>
    <rPh sb="11" eb="13">
      <t>サセツ</t>
    </rPh>
    <phoneticPr fontId="3"/>
  </si>
  <si>
    <r>
      <rPr>
        <sz val="12"/>
        <rFont val="ＭＳ Ｐゴシック"/>
        <family val="3"/>
        <charset val="128"/>
      </rPr>
      <t>├右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歩道橋下）旧街道入口</t>
    </r>
    <rPh sb="11" eb="13">
      <t>イリグチ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</si>
  <si>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149</t>
    </r>
    <rPh sb="0" eb="1">
      <t>コク</t>
    </rPh>
    <rPh sb="3" eb="4">
      <t>コク</t>
    </rPh>
    <phoneticPr fontId="3"/>
  </si>
  <si>
    <r>
      <t>Ver1_0 (2015/9/5</t>
    </r>
    <r>
      <rPr>
        <sz val="12"/>
        <rFont val="ＭＳ Ｐゴシック"/>
        <family val="3"/>
        <charset val="128"/>
      </rPr>
      <t>）</t>
    </r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</si>
  <si>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</si>
  <si>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r>
      <rPr>
        <sz val="12"/>
        <rFont val="ＭＳ Ｐゴシック"/>
        <family val="3"/>
        <charset val="128"/>
      </rPr>
      <t>「向原」┬右</t>
    </r>
    <phoneticPr fontId="3"/>
  </si>
  <si>
    <r>
      <rPr>
        <sz val="12"/>
        <rFont val="ＭＳ Ｐゴシック"/>
        <family val="3"/>
        <charset val="128"/>
      </rPr>
      <t>「大塚原」┼左</t>
    </r>
    <phoneticPr fontId="3"/>
  </si>
  <si>
    <r>
      <rPr>
        <sz val="12"/>
        <rFont val="ＭＳ Ｐゴシック"/>
        <family val="3"/>
        <charset val="128"/>
      </rPr>
      <t>「東方原」┬左</t>
    </r>
    <phoneticPr fontId="3"/>
  </si>
  <si>
    <r>
      <rPr>
        <sz val="12"/>
        <rFont val="ＭＳ Ｐゴシック"/>
        <family val="3"/>
        <charset val="128"/>
      </rPr>
      <t>「地蔵尊前」┬右</t>
    </r>
    <phoneticPr fontId="3"/>
  </si>
  <si>
    <r>
      <rPr>
        <sz val="12"/>
        <rFont val="ＭＳ Ｐゴシック"/>
        <family val="3"/>
        <charset val="128"/>
      </rPr>
      <t>「南台交番前」約</t>
    </r>
    <r>
      <rPr>
        <sz val="12"/>
        <rFont val="Arial"/>
        <family val="2"/>
      </rPr>
      <t>380</t>
    </r>
    <r>
      <rPr>
        <sz val="12"/>
        <rFont val="ＭＳ Ｐゴシック"/>
        <family val="3"/>
        <charset val="128"/>
      </rPr>
      <t>ｍ先の┤左</t>
    </r>
    <phoneticPr fontId="3"/>
  </si>
  <si>
    <r>
      <rPr>
        <sz val="12"/>
        <rFont val="ＭＳ Ｐゴシック"/>
        <family val="3"/>
        <charset val="128"/>
      </rPr>
      <t>「下瀬谷坂下」┬左</t>
    </r>
    <phoneticPr fontId="3"/>
  </si>
  <si>
    <r>
      <rPr>
        <sz val="12"/>
        <rFont val="ＭＳ Ｐゴシック"/>
        <family val="3"/>
        <charset val="128"/>
      </rPr>
      <t>「和泉坂上」┼右</t>
    </r>
    <phoneticPr fontId="3"/>
  </si>
  <si>
    <r>
      <rPr>
        <sz val="12"/>
        <rFont val="ＭＳ Ｐゴシック"/>
        <family val="3"/>
        <charset val="128"/>
      </rPr>
      <t>「畠田橋西」┤左</t>
    </r>
    <phoneticPr fontId="3"/>
  </si>
  <si>
    <r>
      <rPr>
        <sz val="12"/>
        <rFont val="ＭＳ Ｐゴシック"/>
        <family val="3"/>
        <charset val="128"/>
      </rPr>
      <t>┤左、橋渡る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</si>
  <si>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</si>
  <si>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</si>
  <si>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「早川口」┼左</t>
    </r>
    <phoneticPr fontId="3"/>
  </si>
  <si>
    <r>
      <rPr>
        <sz val="12"/>
        <rFont val="ＭＳ Ｐゴシック"/>
        <family val="3"/>
        <charset val="128"/>
      </rPr>
      <t>真鶴道路料金所手前分岐Ｙ左→旧道へ</t>
    </r>
    <phoneticPr fontId="3"/>
  </si>
  <si>
    <r>
      <rPr>
        <sz val="12"/>
        <rFont val="ＭＳ Ｐゴシック"/>
        <family val="3"/>
        <charset val="128"/>
      </rPr>
      <t>「足川」├右→熱海駅前</t>
    </r>
    <rPh sb="1" eb="3">
      <t>アシカワ</t>
    </rPh>
    <rPh sb="7" eb="9">
      <t>アタミ</t>
    </rPh>
    <rPh sb="9" eb="11">
      <t>エキマエ</t>
    </rPh>
    <phoneticPr fontId="3"/>
  </si>
  <si>
    <r>
      <rPr>
        <sz val="12"/>
        <rFont val="ＭＳ Ｐゴシック"/>
        <family val="3"/>
        <charset val="128"/>
      </rPr>
      <t>Ｙ左、高架に上がらないで側道へ</t>
    </r>
    <phoneticPr fontId="3"/>
  </si>
  <si>
    <r>
      <rPr>
        <sz val="12"/>
        <rFont val="ＭＳ Ｐゴシック"/>
        <family val="3"/>
        <charset val="128"/>
      </rPr>
      <t>「西間門」┼左</t>
    </r>
    <phoneticPr fontId="3"/>
  </si>
  <si>
    <r>
      <rPr>
        <sz val="12"/>
        <rFont val="ＭＳ Ｐゴシック"/>
        <family val="3"/>
        <charset val="128"/>
      </rPr>
      <t>「富士川橋西」┬左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</si>
  <si>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396</t>
    </r>
    <phoneticPr fontId="3"/>
  </si>
  <si>
    <r>
      <rPr>
        <sz val="12"/>
        <rFont val="ＭＳ Ｐゴシック"/>
        <family val="3"/>
        <charset val="128"/>
      </rPr>
      <t>┤左（スマル亭駐車場から高速下の側道へ）</t>
    </r>
    <rPh sb="6" eb="7">
      <t>テイ</t>
    </rPh>
    <rPh sb="7" eb="10">
      <t>チュウシャジョウ</t>
    </rPh>
    <rPh sb="12" eb="14">
      <t>コウソク</t>
    </rPh>
    <rPh sb="14" eb="15">
      <t>シタ</t>
    </rPh>
    <rPh sb="16" eb="17">
      <t>ソク</t>
    </rPh>
    <rPh sb="17" eb="18">
      <t>ドウ</t>
    </rPh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</si>
  <si>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</si>
  <si>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長田西小学校先の┤左</t>
    </r>
    <rPh sb="0" eb="2">
      <t>オサダ</t>
    </rPh>
    <rPh sb="2" eb="3">
      <t>ニシ</t>
    </rPh>
    <rPh sb="3" eb="6">
      <t>ショウガッコウ</t>
    </rPh>
    <rPh sb="6" eb="7">
      <t>サキ</t>
    </rPh>
    <phoneticPr fontId="3"/>
  </si>
  <si>
    <r>
      <rPr>
        <sz val="12"/>
        <rFont val="ＭＳ Ｐゴシック"/>
        <family val="3"/>
        <charset val="128"/>
      </rPr>
      <t>┤左（丁子屋前）</t>
    </r>
    <rPh sb="3" eb="5">
      <t>チョウジ</t>
    </rPh>
    <rPh sb="5" eb="6">
      <t>ヤ</t>
    </rPh>
    <rPh sb="6" eb="7">
      <t>マエ</t>
    </rPh>
    <phoneticPr fontId="3"/>
  </si>
  <si>
    <r>
      <rPr>
        <sz val="12"/>
        <rFont val="ＭＳ Ｐゴシック"/>
        <family val="3"/>
        <charset val="128"/>
      </rPr>
      <t>駐車場で認定受付</t>
    </r>
    <rPh sb="0" eb="3">
      <t>チュウシャジョウ</t>
    </rPh>
    <rPh sb="4" eb="6">
      <t>ニンテイ</t>
    </rPh>
    <rPh sb="6" eb="8">
      <t>ウケツケ</t>
    </rPh>
    <phoneticPr fontId="3"/>
  </si>
  <si>
    <t>市道</t>
    <rPh sb="0" eb="2">
      <t>シドウ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</si>
</sst>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17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3"/>
      <charset val="128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7" fontId="9" fillId="4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178" fontId="9" fillId="4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4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2" applyNumberFormat="1" applyFont="1" applyAlignment="1">
      <alignment horizontal="center" vertical="center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78" fontId="5" fillId="4" borderId="1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3" applyFont="1" applyAlignment="1">
      <alignment vertical="center"/>
    </xf>
    <xf numFmtId="0" fontId="7" fillId="3" borderId="1" xfId="2" applyFont="1" applyFill="1" applyBorder="1" applyAlignment="1">
      <alignment horizontal="center" vertical="center" wrapText="1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Sn3U1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87"/>
  <sheetViews>
    <sheetView tabSelected="1" topLeftCell="B1" workbookViewId="0">
      <selection activeCell="H23" sqref="H23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4.25" style="62" customWidth="1"/>
    <col min="7" max="7" width="4.375" style="2" customWidth="1"/>
    <col min="8" max="8" width="19.875" style="2" customWidth="1"/>
    <col min="9" max="9" width="8.625" style="26" customWidth="1"/>
    <col min="10" max="10" width="1.625" style="2" customWidth="1"/>
    <col min="11" max="11" width="6.625" style="2" customWidth="1"/>
    <col min="12" max="12" width="8.625" style="2" customWidth="1"/>
    <col min="13" max="13" width="9.875" style="2" bestFit="1" customWidth="1"/>
    <col min="14" max="16384" width="8.875" style="2"/>
  </cols>
  <sheetData>
    <row r="2" spans="3:13" ht="22.5" customHeight="1">
      <c r="D2" s="3"/>
      <c r="E2" s="1" t="s">
        <v>10</v>
      </c>
      <c r="F2" s="3"/>
      <c r="G2" s="3"/>
      <c r="H2" s="40" t="s">
        <v>94</v>
      </c>
      <c r="L2" s="2" t="s">
        <v>15</v>
      </c>
    </row>
    <row r="3" spans="3:13" ht="22.5" customHeight="1">
      <c r="C3" s="4" t="s">
        <v>0</v>
      </c>
      <c r="D3" s="5" t="s">
        <v>1</v>
      </c>
      <c r="E3" s="6" t="s">
        <v>2</v>
      </c>
      <c r="F3" s="41" t="s">
        <v>16</v>
      </c>
      <c r="G3" s="42" t="s">
        <v>17</v>
      </c>
      <c r="H3" s="5" t="s">
        <v>18</v>
      </c>
      <c r="I3" s="27"/>
      <c r="L3" s="65" t="s">
        <v>14</v>
      </c>
    </row>
    <row r="4" spans="3:13" ht="51.75" customHeight="1">
      <c r="C4" s="18">
        <v>1</v>
      </c>
      <c r="D4" s="19">
        <f t="shared" ref="D4:D17" si="0">K4</f>
        <v>0</v>
      </c>
      <c r="E4" s="16">
        <v>0</v>
      </c>
      <c r="F4" s="43" t="s">
        <v>90</v>
      </c>
      <c r="G4" s="44" t="s">
        <v>19</v>
      </c>
      <c r="H4" s="45" t="s">
        <v>19</v>
      </c>
      <c r="I4" s="28"/>
      <c r="J4" s="20"/>
      <c r="K4" s="2">
        <v>0</v>
      </c>
    </row>
    <row r="5" spans="3:13" ht="22.5" customHeight="1">
      <c r="C5" s="7">
        <f>C4+1</f>
        <v>2</v>
      </c>
      <c r="D5" s="9">
        <f t="shared" si="0"/>
        <v>0.19</v>
      </c>
      <c r="E5" s="10">
        <f t="shared" ref="E5:E17" si="1">L5</f>
        <v>0.19</v>
      </c>
      <c r="F5" s="46" t="s">
        <v>95</v>
      </c>
      <c r="G5" s="47"/>
      <c r="H5" s="48" t="s">
        <v>21</v>
      </c>
      <c r="I5" s="29"/>
      <c r="K5" s="2">
        <v>0.19</v>
      </c>
      <c r="L5" s="2">
        <f>L4+K5</f>
        <v>0.19</v>
      </c>
      <c r="M5" s="37"/>
    </row>
    <row r="6" spans="3:13" ht="22.5" customHeight="1">
      <c r="C6" s="7">
        <f t="shared" ref="C6:C63" si="2">C5+1</f>
        <v>3</v>
      </c>
      <c r="D6" s="9">
        <f t="shared" si="0"/>
        <v>0.64700000000000002</v>
      </c>
      <c r="E6" s="10">
        <f t="shared" si="1"/>
        <v>0.83699999999999997</v>
      </c>
      <c r="F6" s="48" t="s">
        <v>20</v>
      </c>
      <c r="G6" s="47"/>
      <c r="H6" s="48" t="s">
        <v>21</v>
      </c>
      <c r="I6" s="30"/>
      <c r="K6" s="2">
        <v>0.64700000000000002</v>
      </c>
      <c r="L6" s="2">
        <f t="shared" ref="L6:L64" si="3">L5+K6</f>
        <v>0.83699999999999997</v>
      </c>
    </row>
    <row r="7" spans="3:13" ht="22.5" customHeight="1">
      <c r="C7" s="7">
        <f t="shared" si="2"/>
        <v>4</v>
      </c>
      <c r="D7" s="9">
        <f t="shared" si="0"/>
        <v>5.0999999999999997E-2</v>
      </c>
      <c r="E7" s="10">
        <f t="shared" si="1"/>
        <v>0.88800000000000001</v>
      </c>
      <c r="F7" s="48" t="s">
        <v>22</v>
      </c>
      <c r="G7" s="47"/>
      <c r="H7" s="48" t="s">
        <v>21</v>
      </c>
      <c r="I7" s="30"/>
      <c r="K7" s="2">
        <v>5.0999999999999997E-2</v>
      </c>
      <c r="L7" s="2">
        <f t="shared" si="3"/>
        <v>0.88800000000000001</v>
      </c>
    </row>
    <row r="8" spans="3:13" ht="22.5" customHeight="1">
      <c r="C8" s="7">
        <f t="shared" si="2"/>
        <v>5</v>
      </c>
      <c r="D8" s="9">
        <f t="shared" si="0"/>
        <v>0.02</v>
      </c>
      <c r="E8" s="10">
        <f t="shared" si="1"/>
        <v>0.90800000000000003</v>
      </c>
      <c r="F8" s="48" t="s">
        <v>23</v>
      </c>
      <c r="G8" s="47"/>
      <c r="H8" s="48" t="s">
        <v>21</v>
      </c>
      <c r="I8" s="30"/>
      <c r="K8" s="2">
        <v>0.02</v>
      </c>
      <c r="L8" s="2">
        <f t="shared" si="3"/>
        <v>0.90800000000000003</v>
      </c>
    </row>
    <row r="9" spans="3:13" ht="22.5" customHeight="1">
      <c r="C9" s="7">
        <f t="shared" si="2"/>
        <v>6</v>
      </c>
      <c r="D9" s="9">
        <f t="shared" si="0"/>
        <v>0.04</v>
      </c>
      <c r="E9" s="10">
        <f t="shared" si="1"/>
        <v>0.94800000000000006</v>
      </c>
      <c r="F9" s="48" t="s">
        <v>24</v>
      </c>
      <c r="G9" s="48"/>
      <c r="H9" s="48" t="s">
        <v>21</v>
      </c>
      <c r="I9" s="30"/>
      <c r="K9" s="2">
        <v>0.04</v>
      </c>
      <c r="L9" s="2">
        <f t="shared" si="3"/>
        <v>0.94800000000000006</v>
      </c>
    </row>
    <row r="10" spans="3:13" ht="22.5" customHeight="1">
      <c r="C10" s="7">
        <f t="shared" si="2"/>
        <v>7</v>
      </c>
      <c r="D10" s="9">
        <f t="shared" si="0"/>
        <v>0.188</v>
      </c>
      <c r="E10" s="10">
        <f t="shared" si="1"/>
        <v>1.1360000000000001</v>
      </c>
      <c r="F10" s="48" t="s">
        <v>25</v>
      </c>
      <c r="G10" s="48" t="s">
        <v>26</v>
      </c>
      <c r="H10" s="48" t="s">
        <v>27</v>
      </c>
      <c r="I10" s="29"/>
      <c r="K10" s="2">
        <v>0.188</v>
      </c>
      <c r="L10" s="2">
        <f t="shared" si="3"/>
        <v>1.1360000000000001</v>
      </c>
    </row>
    <row r="11" spans="3:13" ht="22.5" customHeight="1">
      <c r="C11" s="7">
        <f t="shared" si="2"/>
        <v>8</v>
      </c>
      <c r="D11" s="9">
        <f t="shared" si="0"/>
        <v>8.6999999999999993</v>
      </c>
      <c r="E11" s="10">
        <f t="shared" si="1"/>
        <v>9.8359999999999985</v>
      </c>
      <c r="F11" s="48" t="s">
        <v>96</v>
      </c>
      <c r="G11" s="48" t="s">
        <v>26</v>
      </c>
      <c r="H11" s="48" t="s">
        <v>27</v>
      </c>
      <c r="I11" s="29"/>
      <c r="K11" s="2">
        <v>8.6999999999999993</v>
      </c>
      <c r="L11" s="2">
        <f t="shared" si="3"/>
        <v>9.8359999999999985</v>
      </c>
    </row>
    <row r="12" spans="3:13" ht="22.5" customHeight="1">
      <c r="C12" s="7">
        <f t="shared" si="2"/>
        <v>9</v>
      </c>
      <c r="D12" s="9">
        <f t="shared" si="0"/>
        <v>0.51100000000000001</v>
      </c>
      <c r="E12" s="10">
        <f t="shared" si="1"/>
        <v>10.346999999999998</v>
      </c>
      <c r="F12" s="48" t="s">
        <v>97</v>
      </c>
      <c r="G12" s="48" t="s">
        <v>26</v>
      </c>
      <c r="H12" s="48" t="s">
        <v>27</v>
      </c>
      <c r="I12" s="29"/>
      <c r="K12" s="2">
        <v>0.51100000000000001</v>
      </c>
      <c r="L12" s="2">
        <f t="shared" si="3"/>
        <v>10.346999999999998</v>
      </c>
    </row>
    <row r="13" spans="3:13" ht="22.5" customHeight="1">
      <c r="C13" s="7">
        <f t="shared" si="2"/>
        <v>10</v>
      </c>
      <c r="D13" s="9">
        <f t="shared" si="0"/>
        <v>0.58699999999999997</v>
      </c>
      <c r="E13" s="10">
        <f t="shared" si="1"/>
        <v>10.933999999999997</v>
      </c>
      <c r="F13" s="48" t="s">
        <v>98</v>
      </c>
      <c r="G13" s="48" t="s">
        <v>26</v>
      </c>
      <c r="H13" s="48" t="s">
        <v>27</v>
      </c>
      <c r="I13" s="29"/>
      <c r="K13" s="2">
        <v>0.58699999999999997</v>
      </c>
      <c r="L13" s="2">
        <f t="shared" si="3"/>
        <v>10.933999999999997</v>
      </c>
    </row>
    <row r="14" spans="3:13" ht="22.5" customHeight="1">
      <c r="C14" s="7">
        <f t="shared" si="2"/>
        <v>11</v>
      </c>
      <c r="D14" s="9">
        <f t="shared" si="0"/>
        <v>2.6</v>
      </c>
      <c r="E14" s="10">
        <f t="shared" si="1"/>
        <v>13.533999999999997</v>
      </c>
      <c r="F14" s="48" t="s">
        <v>99</v>
      </c>
      <c r="G14" s="48" t="s">
        <v>26</v>
      </c>
      <c r="H14" s="48" t="s">
        <v>27</v>
      </c>
      <c r="I14" s="29"/>
      <c r="K14" s="2">
        <v>2.6</v>
      </c>
      <c r="L14" s="2">
        <f t="shared" si="3"/>
        <v>13.533999999999997</v>
      </c>
    </row>
    <row r="15" spans="3:13" ht="22.5" customHeight="1">
      <c r="C15" s="7">
        <f t="shared" si="2"/>
        <v>12</v>
      </c>
      <c r="D15" s="9">
        <f t="shared" si="0"/>
        <v>9.1999999999999993</v>
      </c>
      <c r="E15" s="10">
        <f t="shared" si="1"/>
        <v>22.733999999999995</v>
      </c>
      <c r="F15" s="48" t="s">
        <v>100</v>
      </c>
      <c r="G15" s="48" t="s">
        <v>26</v>
      </c>
      <c r="H15" s="48" t="s">
        <v>21</v>
      </c>
      <c r="I15" s="29"/>
      <c r="K15" s="2">
        <v>9.1999999999999993</v>
      </c>
      <c r="L15" s="2">
        <f t="shared" si="3"/>
        <v>22.733999999999995</v>
      </c>
    </row>
    <row r="16" spans="3:13" ht="22.5" customHeight="1">
      <c r="C16" s="7">
        <f t="shared" si="2"/>
        <v>13</v>
      </c>
      <c r="D16" s="9">
        <f t="shared" si="0"/>
        <v>0.94499999999999995</v>
      </c>
      <c r="E16" s="10">
        <f t="shared" si="1"/>
        <v>23.678999999999995</v>
      </c>
      <c r="F16" s="48" t="s">
        <v>101</v>
      </c>
      <c r="G16" s="48" t="s">
        <v>26</v>
      </c>
      <c r="H16" s="48" t="s">
        <v>28</v>
      </c>
      <c r="I16" s="29"/>
      <c r="K16" s="2">
        <v>0.94499999999999995</v>
      </c>
      <c r="L16" s="2">
        <f t="shared" si="3"/>
        <v>23.678999999999995</v>
      </c>
    </row>
    <row r="17" spans="3:28" ht="22.5" customHeight="1">
      <c r="C17" s="7">
        <f t="shared" si="2"/>
        <v>14</v>
      </c>
      <c r="D17" s="9">
        <f t="shared" si="0"/>
        <v>4.0999999999999996</v>
      </c>
      <c r="E17" s="10">
        <f t="shared" si="1"/>
        <v>27.778999999999996</v>
      </c>
      <c r="F17" s="48" t="s">
        <v>102</v>
      </c>
      <c r="G17" s="48" t="s">
        <v>26</v>
      </c>
      <c r="H17" s="48" t="s">
        <v>29</v>
      </c>
      <c r="I17" s="29"/>
      <c r="K17" s="2">
        <v>4.0999999999999996</v>
      </c>
      <c r="L17" s="2">
        <f t="shared" si="3"/>
        <v>27.778999999999996</v>
      </c>
    </row>
    <row r="18" spans="3:28" ht="22.5" customHeight="1">
      <c r="C18" s="7">
        <f t="shared" si="2"/>
        <v>15</v>
      </c>
      <c r="D18" s="9">
        <f t="shared" ref="D18:E22" si="4">K18</f>
        <v>14.2</v>
      </c>
      <c r="E18" s="10">
        <f t="shared" si="4"/>
        <v>41.978999999999999</v>
      </c>
      <c r="F18" s="48" t="s">
        <v>103</v>
      </c>
      <c r="G18" s="48" t="s">
        <v>26</v>
      </c>
      <c r="H18" s="48" t="s">
        <v>29</v>
      </c>
      <c r="I18" s="29"/>
      <c r="K18" s="2">
        <v>14.2</v>
      </c>
      <c r="L18" s="2">
        <f t="shared" si="3"/>
        <v>41.978999999999999</v>
      </c>
    </row>
    <row r="19" spans="3:28" ht="22.5" customHeight="1">
      <c r="C19" s="7">
        <f t="shared" si="2"/>
        <v>16</v>
      </c>
      <c r="D19" s="9">
        <f t="shared" si="4"/>
        <v>0.16600000000000001</v>
      </c>
      <c r="E19" s="10">
        <f t="shared" si="4"/>
        <v>42.144999999999996</v>
      </c>
      <c r="F19" s="48" t="s">
        <v>104</v>
      </c>
      <c r="G19" s="48"/>
      <c r="H19" s="48" t="s">
        <v>30</v>
      </c>
      <c r="I19" s="30"/>
      <c r="K19" s="2">
        <v>0.16600000000000001</v>
      </c>
      <c r="L19" s="2">
        <f t="shared" si="3"/>
        <v>42.144999999999996</v>
      </c>
    </row>
    <row r="20" spans="3:28" ht="21.75" customHeight="1">
      <c r="C20" s="13">
        <f t="shared" si="2"/>
        <v>17</v>
      </c>
      <c r="D20" s="11">
        <f t="shared" si="4"/>
        <v>4.8</v>
      </c>
      <c r="E20" s="12">
        <f t="shared" si="4"/>
        <v>46.944999999999993</v>
      </c>
      <c r="F20" s="49" t="s">
        <v>31</v>
      </c>
      <c r="G20" s="50" t="s">
        <v>105</v>
      </c>
      <c r="H20" s="51" t="s">
        <v>21</v>
      </c>
      <c r="I20" s="31"/>
      <c r="K20" s="2">
        <v>4.8</v>
      </c>
      <c r="L20" s="2">
        <f t="shared" si="3"/>
        <v>46.944999999999993</v>
      </c>
      <c r="M20" s="21"/>
    </row>
    <row r="21" spans="3:28" ht="60" customHeight="1">
      <c r="C21" s="14">
        <f t="shared" si="2"/>
        <v>18</v>
      </c>
      <c r="D21" s="15">
        <f t="shared" si="4"/>
        <v>0.4</v>
      </c>
      <c r="E21" s="17">
        <f t="shared" si="4"/>
        <v>47.344999999999992</v>
      </c>
      <c r="F21" s="52" t="s">
        <v>32</v>
      </c>
      <c r="G21" s="53"/>
      <c r="H21" s="66" t="s">
        <v>119</v>
      </c>
      <c r="I21" s="32"/>
      <c r="K21" s="2">
        <v>0.4</v>
      </c>
      <c r="L21" s="2">
        <f t="shared" si="3"/>
        <v>47.344999999999992</v>
      </c>
      <c r="M21" s="21">
        <f>E21-E5</f>
        <v>47.154999999999994</v>
      </c>
      <c r="N21" s="2" t="str">
        <f>K75</f>
        <v xml:space="preserve">       1      47km         09/19 07:23               09/19 09:21        </v>
      </c>
    </row>
    <row r="22" spans="3:28" ht="22.5" customHeight="1">
      <c r="C22" s="13">
        <f t="shared" si="2"/>
        <v>19</v>
      </c>
      <c r="D22" s="11">
        <f t="shared" si="4"/>
        <v>1.2</v>
      </c>
      <c r="E22" s="12">
        <f t="shared" si="4"/>
        <v>48.544999999999995</v>
      </c>
      <c r="F22" s="54" t="s">
        <v>33</v>
      </c>
      <c r="G22" s="48"/>
      <c r="H22" s="48" t="s">
        <v>34</v>
      </c>
      <c r="I22" s="29"/>
      <c r="K22" s="2">
        <v>1.2</v>
      </c>
      <c r="L22" s="2">
        <f t="shared" si="3"/>
        <v>48.544999999999995</v>
      </c>
      <c r="M22" s="37"/>
    </row>
    <row r="23" spans="3:28" ht="22.5" customHeight="1">
      <c r="C23" s="7">
        <f t="shared" si="2"/>
        <v>20</v>
      </c>
      <c r="D23" s="9">
        <f t="shared" ref="D23:E28" si="5">K23</f>
        <v>1.1000000000000001</v>
      </c>
      <c r="E23" s="10">
        <f t="shared" si="5"/>
        <v>49.644999999999996</v>
      </c>
      <c r="F23" s="48" t="s">
        <v>35</v>
      </c>
      <c r="G23" s="48" t="s">
        <v>26</v>
      </c>
      <c r="H23" s="48" t="s">
        <v>36</v>
      </c>
      <c r="I23" s="29"/>
      <c r="K23" s="2">
        <v>1.1000000000000001</v>
      </c>
      <c r="L23" s="2">
        <f t="shared" si="3"/>
        <v>49.644999999999996</v>
      </c>
    </row>
    <row r="24" spans="3:28" ht="22.5" customHeight="1">
      <c r="C24" s="7">
        <f t="shared" si="2"/>
        <v>21</v>
      </c>
      <c r="D24" s="9">
        <f t="shared" si="5"/>
        <v>0.2</v>
      </c>
      <c r="E24" s="10">
        <f t="shared" si="5"/>
        <v>49.844999999999999</v>
      </c>
      <c r="F24" s="48" t="s">
        <v>37</v>
      </c>
      <c r="G24" s="48" t="s">
        <v>26</v>
      </c>
      <c r="H24" s="48" t="s">
        <v>38</v>
      </c>
      <c r="I24" s="29"/>
      <c r="K24" s="2">
        <v>0.2</v>
      </c>
      <c r="L24" s="2">
        <f t="shared" si="3"/>
        <v>49.844999999999999</v>
      </c>
    </row>
    <row r="25" spans="3:28" ht="22.5" customHeight="1">
      <c r="C25" s="7">
        <f t="shared" si="2"/>
        <v>22</v>
      </c>
      <c r="D25" s="9">
        <f t="shared" si="5"/>
        <v>0.5</v>
      </c>
      <c r="E25" s="10">
        <f t="shared" si="5"/>
        <v>50.344999999999999</v>
      </c>
      <c r="F25" s="48" t="s">
        <v>39</v>
      </c>
      <c r="G25" s="48"/>
      <c r="H25" s="48" t="s">
        <v>40</v>
      </c>
      <c r="I25" s="29"/>
      <c r="K25" s="2">
        <v>0.5</v>
      </c>
      <c r="L25" s="2">
        <f t="shared" si="3"/>
        <v>50.344999999999999</v>
      </c>
    </row>
    <row r="26" spans="3:28" ht="22.5" customHeight="1">
      <c r="C26" s="7">
        <f t="shared" si="2"/>
        <v>23</v>
      </c>
      <c r="D26" s="9">
        <f t="shared" si="5"/>
        <v>0.5</v>
      </c>
      <c r="E26" s="10">
        <f t="shared" si="5"/>
        <v>50.844999999999999</v>
      </c>
      <c r="F26" s="48" t="s">
        <v>41</v>
      </c>
      <c r="G26" s="48"/>
      <c r="H26" s="48" t="s">
        <v>42</v>
      </c>
      <c r="I26" s="29"/>
      <c r="K26" s="2">
        <v>0.5</v>
      </c>
      <c r="L26" s="2">
        <f t="shared" si="3"/>
        <v>50.844999999999999</v>
      </c>
    </row>
    <row r="27" spans="3:28" ht="22.5" customHeight="1">
      <c r="C27" s="7">
        <f t="shared" si="2"/>
        <v>24</v>
      </c>
      <c r="D27" s="9">
        <f t="shared" si="5"/>
        <v>6.6</v>
      </c>
      <c r="E27" s="10">
        <f t="shared" si="5"/>
        <v>57.445</v>
      </c>
      <c r="F27" s="48" t="s">
        <v>43</v>
      </c>
      <c r="G27" s="48" t="s">
        <v>26</v>
      </c>
      <c r="H27" s="48" t="s">
        <v>44</v>
      </c>
      <c r="I27" s="29"/>
      <c r="K27" s="2">
        <v>6.6</v>
      </c>
      <c r="L27" s="2">
        <f t="shared" si="3"/>
        <v>57.445</v>
      </c>
    </row>
    <row r="28" spans="3:28" ht="22.5" customHeight="1">
      <c r="C28" s="7">
        <f t="shared" si="2"/>
        <v>25</v>
      </c>
      <c r="D28" s="9">
        <f t="shared" si="5"/>
        <v>12.1</v>
      </c>
      <c r="E28" s="10">
        <f t="shared" si="5"/>
        <v>69.545000000000002</v>
      </c>
      <c r="F28" s="48" t="s">
        <v>45</v>
      </c>
      <c r="G28" s="48" t="s">
        <v>26</v>
      </c>
      <c r="H28" s="48" t="s">
        <v>38</v>
      </c>
      <c r="I28" s="29"/>
      <c r="K28" s="2">
        <v>12.1</v>
      </c>
      <c r="L28" s="2">
        <f t="shared" si="3"/>
        <v>69.545000000000002</v>
      </c>
    </row>
    <row r="29" spans="3:28" ht="22.5" customHeight="1">
      <c r="C29" s="7">
        <f t="shared" si="2"/>
        <v>26</v>
      </c>
      <c r="D29" s="9">
        <f t="shared" ref="D29:D47" si="6">E29-E28</f>
        <v>9.9999999999994316E-2</v>
      </c>
      <c r="E29" s="10">
        <f t="shared" ref="E29:E46" si="7">L29</f>
        <v>69.644999999999996</v>
      </c>
      <c r="F29" s="48" t="s">
        <v>106</v>
      </c>
      <c r="G29" s="48"/>
      <c r="H29" s="48" t="s">
        <v>46</v>
      </c>
      <c r="I29" s="30"/>
      <c r="K29" s="2">
        <v>0.1</v>
      </c>
      <c r="L29" s="2">
        <f t="shared" si="3"/>
        <v>69.644999999999996</v>
      </c>
    </row>
    <row r="30" spans="3:28" ht="22.5" customHeight="1">
      <c r="C30" s="7">
        <f t="shared" si="2"/>
        <v>27</v>
      </c>
      <c r="D30" s="9">
        <f t="shared" si="6"/>
        <v>1.7000000000000028</v>
      </c>
      <c r="E30" s="10">
        <f t="shared" si="7"/>
        <v>71.344999999999999</v>
      </c>
      <c r="F30" s="48" t="s">
        <v>107</v>
      </c>
      <c r="G30" s="48" t="s">
        <v>26</v>
      </c>
      <c r="H30" s="48" t="s">
        <v>47</v>
      </c>
      <c r="I30" s="29"/>
      <c r="J30" s="22"/>
      <c r="K30" s="22">
        <v>1.7</v>
      </c>
      <c r="L30" s="2">
        <f t="shared" si="3"/>
        <v>71.344999999999999</v>
      </c>
      <c r="M30" s="22"/>
    </row>
    <row r="31" spans="3:28" ht="22.5" customHeight="1">
      <c r="C31" s="7">
        <f t="shared" si="2"/>
        <v>28</v>
      </c>
      <c r="D31" s="9">
        <f t="shared" si="6"/>
        <v>9.2000000000000028</v>
      </c>
      <c r="E31" s="10">
        <f t="shared" si="7"/>
        <v>80.545000000000002</v>
      </c>
      <c r="F31" s="50" t="s">
        <v>108</v>
      </c>
      <c r="G31" s="50"/>
      <c r="H31" s="50" t="s">
        <v>47</v>
      </c>
      <c r="I31" s="29"/>
      <c r="J31" s="22"/>
      <c r="K31" s="22">
        <v>9.1999999999999993</v>
      </c>
      <c r="L31" s="2">
        <f t="shared" si="3"/>
        <v>80.545000000000002</v>
      </c>
      <c r="M31" s="22"/>
    </row>
    <row r="32" spans="3:28" ht="22.5" customHeight="1">
      <c r="C32" s="7">
        <f t="shared" si="2"/>
        <v>29</v>
      </c>
      <c r="D32" s="9">
        <f t="shared" si="6"/>
        <v>11.799999999999997</v>
      </c>
      <c r="E32" s="10">
        <f t="shared" si="7"/>
        <v>92.344999999999999</v>
      </c>
      <c r="F32" s="48" t="s">
        <v>109</v>
      </c>
      <c r="G32" s="48" t="s">
        <v>26</v>
      </c>
      <c r="H32" s="50" t="s">
        <v>38</v>
      </c>
      <c r="I32" s="30"/>
      <c r="J32" s="22"/>
      <c r="K32" s="22">
        <v>11.8</v>
      </c>
      <c r="L32" s="2">
        <f t="shared" si="3"/>
        <v>92.344999999999999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3:28" ht="22.5" customHeight="1">
      <c r="C33" s="7">
        <f t="shared" si="2"/>
        <v>30</v>
      </c>
      <c r="D33" s="9">
        <f t="shared" si="6"/>
        <v>1.2999999999999972</v>
      </c>
      <c r="E33" s="10">
        <f t="shared" ref="E33:E38" si="8">L33</f>
        <v>93.644999999999996</v>
      </c>
      <c r="F33" s="48" t="s">
        <v>106</v>
      </c>
      <c r="G33" s="48" t="s">
        <v>26</v>
      </c>
      <c r="H33" s="50" t="s">
        <v>38</v>
      </c>
      <c r="I33" s="30"/>
      <c r="J33" s="22"/>
      <c r="K33" s="22">
        <v>1.3</v>
      </c>
      <c r="L33" s="2">
        <f t="shared" si="3"/>
        <v>93.644999999999996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3:28" ht="22.5" customHeight="1">
      <c r="C34" s="7">
        <f t="shared" si="2"/>
        <v>31</v>
      </c>
      <c r="D34" s="9">
        <f t="shared" si="6"/>
        <v>0.59999999999999432</v>
      </c>
      <c r="E34" s="10">
        <f t="shared" si="8"/>
        <v>94.24499999999999</v>
      </c>
      <c r="F34" s="48" t="s">
        <v>91</v>
      </c>
      <c r="G34" s="48" t="s">
        <v>26</v>
      </c>
      <c r="H34" s="50" t="s">
        <v>48</v>
      </c>
      <c r="I34" s="30"/>
      <c r="J34" s="22"/>
      <c r="K34" s="22">
        <v>0.6</v>
      </c>
      <c r="L34" s="2">
        <f t="shared" si="3"/>
        <v>94.24499999999999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3:28" ht="22.5" customHeight="1">
      <c r="C35" s="13">
        <f t="shared" si="2"/>
        <v>32</v>
      </c>
      <c r="D35" s="9">
        <f t="shared" si="6"/>
        <v>4.7000000000000028</v>
      </c>
      <c r="E35" s="10">
        <f t="shared" si="8"/>
        <v>98.944999999999993</v>
      </c>
      <c r="F35" s="48" t="s">
        <v>49</v>
      </c>
      <c r="G35" s="48" t="s">
        <v>26</v>
      </c>
      <c r="H35" s="50" t="s">
        <v>50</v>
      </c>
      <c r="I35" s="30"/>
      <c r="J35" s="22"/>
      <c r="K35" s="22">
        <v>4.7</v>
      </c>
      <c r="L35" s="2">
        <f t="shared" si="3"/>
        <v>98.944999999999993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3:28" ht="22.5" customHeight="1">
      <c r="C36" s="7">
        <f t="shared" si="2"/>
        <v>33</v>
      </c>
      <c r="D36" s="9">
        <f t="shared" si="6"/>
        <v>0.76000000000000512</v>
      </c>
      <c r="E36" s="10">
        <f t="shared" si="8"/>
        <v>99.704999999999998</v>
      </c>
      <c r="F36" s="48" t="s">
        <v>51</v>
      </c>
      <c r="G36" s="50"/>
      <c r="H36" s="50" t="s">
        <v>50</v>
      </c>
      <c r="I36" s="29">
        <v>390</v>
      </c>
      <c r="J36" s="22"/>
      <c r="K36" s="22">
        <v>0.76</v>
      </c>
      <c r="L36" s="2">
        <f t="shared" si="3"/>
        <v>99.704999999999998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28" ht="56.25" customHeight="1">
      <c r="C37" s="14">
        <f>C36+1</f>
        <v>34</v>
      </c>
      <c r="D37" s="15">
        <f>E37-E36</f>
        <v>8.9000000000000057</v>
      </c>
      <c r="E37" s="17">
        <f t="shared" si="8"/>
        <v>108.605</v>
      </c>
      <c r="F37" s="52" t="s">
        <v>52</v>
      </c>
      <c r="G37" s="55"/>
      <c r="H37" s="53" t="s">
        <v>50</v>
      </c>
      <c r="I37" s="33"/>
      <c r="J37" s="22"/>
      <c r="K37" s="22">
        <v>8.9</v>
      </c>
      <c r="L37" s="2">
        <f>L36+K37</f>
        <v>108.605</v>
      </c>
      <c r="M37" s="21">
        <f>E37-E21</f>
        <v>61.260000000000012</v>
      </c>
      <c r="N37" s="2" t="str">
        <f>K77</f>
        <v xml:space="preserve">       2     109km         09/19 09:12               09/19 13:16        </v>
      </c>
    </row>
    <row r="38" spans="3:28" ht="22.5" customHeight="1">
      <c r="C38" s="7">
        <f t="shared" si="2"/>
        <v>35</v>
      </c>
      <c r="D38" s="9">
        <f t="shared" ref="D38" si="9">E38-E37</f>
        <v>2.0999999999999943</v>
      </c>
      <c r="E38" s="10">
        <f t="shared" si="8"/>
        <v>110.705</v>
      </c>
      <c r="F38" s="48" t="s">
        <v>53</v>
      </c>
      <c r="G38" s="48" t="s">
        <v>26</v>
      </c>
      <c r="H38" s="50" t="s">
        <v>38</v>
      </c>
      <c r="I38" s="29"/>
      <c r="K38" s="2">
        <v>2.1</v>
      </c>
      <c r="L38" s="2">
        <f>L37+K38</f>
        <v>110.705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22.5" customHeight="1">
      <c r="C39" s="7">
        <f t="shared" si="2"/>
        <v>36</v>
      </c>
      <c r="D39" s="9">
        <f t="shared" si="6"/>
        <v>2.2000000000000028</v>
      </c>
      <c r="E39" s="10">
        <f t="shared" si="7"/>
        <v>112.905</v>
      </c>
      <c r="F39" s="46" t="s">
        <v>54</v>
      </c>
      <c r="G39" s="48" t="s">
        <v>26</v>
      </c>
      <c r="H39" s="48" t="s">
        <v>55</v>
      </c>
      <c r="I39" s="30"/>
      <c r="K39" s="2">
        <v>2.2000000000000002</v>
      </c>
      <c r="L39" s="2">
        <f t="shared" si="3"/>
        <v>112.905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3:28" ht="22.5" customHeight="1">
      <c r="C40" s="7">
        <f t="shared" si="2"/>
        <v>37</v>
      </c>
      <c r="D40" s="9">
        <f t="shared" si="6"/>
        <v>3.2000000000000028</v>
      </c>
      <c r="E40" s="10">
        <f t="shared" si="7"/>
        <v>116.105</v>
      </c>
      <c r="F40" s="46" t="s">
        <v>56</v>
      </c>
      <c r="G40" s="48" t="s">
        <v>26</v>
      </c>
      <c r="H40" s="48" t="s">
        <v>57</v>
      </c>
      <c r="I40" s="30"/>
      <c r="K40" s="2">
        <v>3.2</v>
      </c>
      <c r="L40" s="2">
        <f t="shared" si="3"/>
        <v>116.105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3:28" ht="22.5" customHeight="1">
      <c r="C41" s="7">
        <f t="shared" si="2"/>
        <v>38</v>
      </c>
      <c r="D41" s="9">
        <f t="shared" si="6"/>
        <v>0.59999999999999432</v>
      </c>
      <c r="E41" s="10">
        <f>L41</f>
        <v>116.705</v>
      </c>
      <c r="F41" s="46" t="s">
        <v>58</v>
      </c>
      <c r="G41" s="46" t="s">
        <v>26</v>
      </c>
      <c r="H41" s="48" t="s">
        <v>59</v>
      </c>
      <c r="I41" s="29"/>
      <c r="K41" s="2">
        <v>0.6</v>
      </c>
      <c r="L41" s="2">
        <f t="shared" si="3"/>
        <v>116.705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3:28" ht="22.5" customHeight="1">
      <c r="C42" s="7">
        <f t="shared" si="2"/>
        <v>39</v>
      </c>
      <c r="D42" s="9">
        <f t="shared" si="6"/>
        <v>2</v>
      </c>
      <c r="E42" s="10">
        <f>L42</f>
        <v>118.705</v>
      </c>
      <c r="F42" s="56" t="s">
        <v>110</v>
      </c>
      <c r="G42" s="47"/>
      <c r="H42" s="48" t="s">
        <v>60</v>
      </c>
      <c r="I42" s="29"/>
      <c r="K42" s="2">
        <v>2</v>
      </c>
      <c r="L42" s="2">
        <f t="shared" si="3"/>
        <v>118.705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3:28" ht="22.5" customHeight="1">
      <c r="C43" s="7">
        <f t="shared" si="2"/>
        <v>40</v>
      </c>
      <c r="D43" s="9">
        <f t="shared" si="6"/>
        <v>4</v>
      </c>
      <c r="E43" s="10">
        <f>L43</f>
        <v>122.705</v>
      </c>
      <c r="F43" s="46" t="s">
        <v>111</v>
      </c>
      <c r="G43" s="46" t="s">
        <v>26</v>
      </c>
      <c r="H43" s="46" t="s">
        <v>61</v>
      </c>
      <c r="I43" s="29"/>
      <c r="K43" s="2">
        <v>4</v>
      </c>
      <c r="L43" s="2">
        <f t="shared" si="3"/>
        <v>122.705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3:28" ht="22.5" customHeight="1">
      <c r="C44" s="7">
        <f t="shared" si="2"/>
        <v>41</v>
      </c>
      <c r="D44" s="9">
        <f t="shared" si="6"/>
        <v>21.899999999999991</v>
      </c>
      <c r="E44" s="10">
        <f t="shared" si="7"/>
        <v>144.60499999999999</v>
      </c>
      <c r="F44" s="46" t="s">
        <v>112</v>
      </c>
      <c r="G44" s="46" t="s">
        <v>26</v>
      </c>
      <c r="H44" s="46" t="s">
        <v>113</v>
      </c>
      <c r="I44" s="34"/>
      <c r="K44" s="2">
        <v>21.9</v>
      </c>
      <c r="L44" s="2">
        <f t="shared" si="3"/>
        <v>144.60499999999999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3:28" ht="22.5" customHeight="1">
      <c r="C45" s="7">
        <f t="shared" si="2"/>
        <v>42</v>
      </c>
      <c r="D45" s="9">
        <f t="shared" si="6"/>
        <v>10.5</v>
      </c>
      <c r="E45" s="10">
        <f t="shared" si="7"/>
        <v>155.10499999999999</v>
      </c>
      <c r="F45" s="46" t="s">
        <v>92</v>
      </c>
      <c r="G45" s="46"/>
      <c r="H45" s="46" t="s">
        <v>62</v>
      </c>
      <c r="I45" s="34"/>
      <c r="K45" s="2">
        <v>10.5</v>
      </c>
      <c r="L45" s="2">
        <f t="shared" si="3"/>
        <v>155.10499999999999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28" ht="22.5" customHeight="1">
      <c r="C46" s="7">
        <f t="shared" si="2"/>
        <v>43</v>
      </c>
      <c r="D46" s="9">
        <f t="shared" si="6"/>
        <v>1.6999999999999886</v>
      </c>
      <c r="E46" s="10">
        <f t="shared" si="7"/>
        <v>156.80499999999998</v>
      </c>
      <c r="F46" s="46" t="s">
        <v>63</v>
      </c>
      <c r="G46" s="46"/>
      <c r="H46" s="46" t="s">
        <v>64</v>
      </c>
      <c r="I46" s="29"/>
      <c r="K46" s="2">
        <v>1.7</v>
      </c>
      <c r="L46" s="2">
        <f t="shared" si="3"/>
        <v>156.80499999999998</v>
      </c>
    </row>
    <row r="47" spans="3:28" ht="22.5" customHeight="1">
      <c r="C47" s="7">
        <f t="shared" si="2"/>
        <v>44</v>
      </c>
      <c r="D47" s="9">
        <f t="shared" si="6"/>
        <v>0.78000000000000114</v>
      </c>
      <c r="E47" s="10">
        <f>L47</f>
        <v>157.58499999999998</v>
      </c>
      <c r="F47" s="46" t="s">
        <v>114</v>
      </c>
      <c r="G47" s="46"/>
      <c r="H47" s="46" t="s">
        <v>64</v>
      </c>
      <c r="I47" s="29"/>
      <c r="K47" s="2">
        <v>0.78</v>
      </c>
      <c r="L47" s="2">
        <f t="shared" si="3"/>
        <v>157.58499999999998</v>
      </c>
    </row>
    <row r="48" spans="3:28" ht="22.5" customHeight="1">
      <c r="C48" s="7">
        <f t="shared" si="2"/>
        <v>45</v>
      </c>
      <c r="D48" s="9">
        <f t="shared" ref="D48" si="10">E48-E47</f>
        <v>2.6999999999999886</v>
      </c>
      <c r="E48" s="10">
        <f>L48</f>
        <v>160.28499999999997</v>
      </c>
      <c r="F48" s="50" t="s">
        <v>65</v>
      </c>
      <c r="G48" s="47" t="s">
        <v>26</v>
      </c>
      <c r="H48" s="46" t="s">
        <v>93</v>
      </c>
      <c r="I48" s="29"/>
      <c r="K48" s="2">
        <v>2.7</v>
      </c>
      <c r="L48" s="2">
        <f t="shared" si="3"/>
        <v>160.28499999999997</v>
      </c>
    </row>
    <row r="49" spans="3:14" ht="22.5" customHeight="1">
      <c r="C49" s="7">
        <f t="shared" si="2"/>
        <v>46</v>
      </c>
      <c r="D49" s="9">
        <f t="shared" ref="D49:D61" si="11">E49-E48</f>
        <v>6.9000000000000057</v>
      </c>
      <c r="E49" s="10">
        <f t="shared" ref="E49:E61" si="12">L49</f>
        <v>167.18499999999997</v>
      </c>
      <c r="F49" s="48" t="s">
        <v>66</v>
      </c>
      <c r="G49" s="48" t="s">
        <v>26</v>
      </c>
      <c r="H49" s="46" t="s">
        <v>67</v>
      </c>
      <c r="I49" s="29"/>
      <c r="K49" s="2">
        <v>6.9</v>
      </c>
      <c r="L49" s="2">
        <f t="shared" si="3"/>
        <v>167.18499999999997</v>
      </c>
    </row>
    <row r="50" spans="3:14" ht="22.5" customHeight="1">
      <c r="C50" s="7">
        <f t="shared" si="2"/>
        <v>47</v>
      </c>
      <c r="D50" s="9">
        <f t="shared" si="11"/>
        <v>0.24000000000000909</v>
      </c>
      <c r="E50" s="10">
        <f t="shared" si="12"/>
        <v>167.42499999999998</v>
      </c>
      <c r="F50" s="50" t="s">
        <v>68</v>
      </c>
      <c r="G50" s="47" t="s">
        <v>26</v>
      </c>
      <c r="H50" s="46" t="s">
        <v>69</v>
      </c>
      <c r="I50" s="29"/>
      <c r="K50" s="2">
        <v>0.24</v>
      </c>
      <c r="L50" s="2">
        <f t="shared" si="3"/>
        <v>167.42499999999998</v>
      </c>
    </row>
    <row r="51" spans="3:14" ht="22.5" customHeight="1">
      <c r="C51" s="7">
        <f t="shared" si="2"/>
        <v>48</v>
      </c>
      <c r="D51" s="9">
        <f t="shared" ref="D51" si="13">E51-E50</f>
        <v>3.5</v>
      </c>
      <c r="E51" s="10">
        <f t="shared" ref="E51" si="14">L51</f>
        <v>170.92499999999998</v>
      </c>
      <c r="F51" s="46" t="s">
        <v>70</v>
      </c>
      <c r="G51" s="47" t="s">
        <v>26</v>
      </c>
      <c r="H51" s="46" t="s">
        <v>71</v>
      </c>
      <c r="I51" s="29"/>
      <c r="K51" s="2">
        <v>3.5</v>
      </c>
      <c r="L51" s="2">
        <f t="shared" si="3"/>
        <v>170.92499999999998</v>
      </c>
    </row>
    <row r="52" spans="3:14" ht="55.5" customHeight="1">
      <c r="C52" s="14">
        <f>C51+1</f>
        <v>49</v>
      </c>
      <c r="D52" s="15">
        <f>E52-E51</f>
        <v>0.30000000000001137</v>
      </c>
      <c r="E52" s="17">
        <f t="shared" si="12"/>
        <v>171.22499999999999</v>
      </c>
      <c r="F52" s="52" t="s">
        <v>72</v>
      </c>
      <c r="G52" s="53" t="s">
        <v>26</v>
      </c>
      <c r="H52" s="57" t="s">
        <v>71</v>
      </c>
      <c r="I52" s="33"/>
      <c r="K52" s="2">
        <v>0.3</v>
      </c>
      <c r="L52" s="2">
        <f t="shared" si="3"/>
        <v>171.22499999999999</v>
      </c>
      <c r="M52" s="23"/>
    </row>
    <row r="53" spans="3:14" s="22" customFormat="1" ht="24" customHeight="1">
      <c r="C53" s="7">
        <f t="shared" si="2"/>
        <v>50</v>
      </c>
      <c r="D53" s="9">
        <f t="shared" ref="D53" si="15">E53-E52</f>
        <v>0.30000000000001137</v>
      </c>
      <c r="E53" s="10">
        <f t="shared" ref="E53" si="16">L53</f>
        <v>171.52500000000001</v>
      </c>
      <c r="F53" s="46" t="s">
        <v>73</v>
      </c>
      <c r="G53" s="47" t="s">
        <v>26</v>
      </c>
      <c r="H53" s="46" t="s">
        <v>74</v>
      </c>
      <c r="I53" s="29"/>
      <c r="K53" s="22">
        <v>0.3</v>
      </c>
      <c r="L53" s="2">
        <f t="shared" si="3"/>
        <v>171.52500000000001</v>
      </c>
      <c r="M53" s="21"/>
    </row>
    <row r="54" spans="3:14" ht="22.5" customHeight="1">
      <c r="C54" s="7">
        <f t="shared" si="2"/>
        <v>51</v>
      </c>
      <c r="D54" s="9">
        <f t="shared" ref="D54" si="17">E54-E53</f>
        <v>11.800000000000011</v>
      </c>
      <c r="E54" s="10">
        <f t="shared" si="12"/>
        <v>183.32500000000002</v>
      </c>
      <c r="F54" s="48" t="s">
        <v>75</v>
      </c>
      <c r="G54" s="48" t="s">
        <v>26</v>
      </c>
      <c r="H54" s="46" t="s">
        <v>74</v>
      </c>
      <c r="I54" s="29"/>
      <c r="K54" s="2">
        <v>11.8</v>
      </c>
      <c r="L54" s="2">
        <f t="shared" si="3"/>
        <v>183.32500000000002</v>
      </c>
      <c r="M54" s="37"/>
    </row>
    <row r="55" spans="3:14" ht="22.5" customHeight="1">
      <c r="C55" s="7">
        <f t="shared" si="2"/>
        <v>52</v>
      </c>
      <c r="D55" s="9">
        <f t="shared" si="11"/>
        <v>1.4000000000000057</v>
      </c>
      <c r="E55" s="10">
        <f t="shared" si="12"/>
        <v>184.72500000000002</v>
      </c>
      <c r="F55" s="50" t="s">
        <v>76</v>
      </c>
      <c r="G55" s="47" t="s">
        <v>26</v>
      </c>
      <c r="H55" s="46" t="s">
        <v>115</v>
      </c>
      <c r="I55" s="29"/>
      <c r="K55" s="2">
        <v>1.4</v>
      </c>
      <c r="L55" s="2">
        <f t="shared" si="3"/>
        <v>184.72500000000002</v>
      </c>
    </row>
    <row r="56" spans="3:14" ht="22.5" customHeight="1">
      <c r="C56" s="7">
        <f t="shared" si="2"/>
        <v>53</v>
      </c>
      <c r="D56" s="9">
        <f t="shared" si="11"/>
        <v>1.9000000000000057</v>
      </c>
      <c r="E56" s="10">
        <f t="shared" si="12"/>
        <v>186.62500000000003</v>
      </c>
      <c r="F56" s="48" t="s">
        <v>77</v>
      </c>
      <c r="G56" s="48" t="s">
        <v>26</v>
      </c>
      <c r="H56" s="46" t="s">
        <v>78</v>
      </c>
      <c r="I56" s="29"/>
      <c r="K56" s="2">
        <v>1.9</v>
      </c>
      <c r="L56" s="2">
        <f t="shared" si="3"/>
        <v>186.62500000000003</v>
      </c>
    </row>
    <row r="57" spans="3:14" ht="22.5" customHeight="1">
      <c r="C57" s="7">
        <f t="shared" si="2"/>
        <v>54</v>
      </c>
      <c r="D57" s="9">
        <f t="shared" si="11"/>
        <v>2.3000000000000114</v>
      </c>
      <c r="E57" s="10">
        <f t="shared" si="12"/>
        <v>188.92500000000004</v>
      </c>
      <c r="F57" s="46" t="s">
        <v>116</v>
      </c>
      <c r="G57" s="48" t="s">
        <v>26</v>
      </c>
      <c r="H57" s="46" t="s">
        <v>79</v>
      </c>
      <c r="I57" s="29"/>
      <c r="K57" s="2">
        <v>2.2999999999999998</v>
      </c>
      <c r="L57" s="2">
        <f t="shared" si="3"/>
        <v>188.92500000000004</v>
      </c>
    </row>
    <row r="58" spans="3:14" ht="22.5" customHeight="1">
      <c r="C58" s="7">
        <f t="shared" si="2"/>
        <v>55</v>
      </c>
      <c r="D58" s="9">
        <f t="shared" si="11"/>
        <v>1.1999999999999886</v>
      </c>
      <c r="E58" s="10">
        <f t="shared" si="12"/>
        <v>190.12500000000003</v>
      </c>
      <c r="F58" s="46" t="s">
        <v>117</v>
      </c>
      <c r="G58" s="47"/>
      <c r="H58" s="46" t="s">
        <v>79</v>
      </c>
      <c r="I58" s="29"/>
      <c r="K58" s="2">
        <v>1.2</v>
      </c>
      <c r="L58" s="2">
        <f t="shared" si="3"/>
        <v>190.12500000000003</v>
      </c>
    </row>
    <row r="59" spans="3:14" ht="22.5" customHeight="1">
      <c r="C59" s="7">
        <f t="shared" si="2"/>
        <v>56</v>
      </c>
      <c r="D59" s="9">
        <f t="shared" si="11"/>
        <v>0.88999999999998636</v>
      </c>
      <c r="E59" s="10">
        <f t="shared" si="12"/>
        <v>191.01500000000001</v>
      </c>
      <c r="F59" s="48" t="s">
        <v>80</v>
      </c>
      <c r="G59" s="48" t="s">
        <v>26</v>
      </c>
      <c r="H59" s="46" t="s">
        <v>81</v>
      </c>
      <c r="I59" s="29"/>
      <c r="K59" s="2">
        <v>0.89</v>
      </c>
      <c r="L59" s="2">
        <f t="shared" si="3"/>
        <v>191.01500000000001</v>
      </c>
    </row>
    <row r="60" spans="3:14" ht="22.5" customHeight="1">
      <c r="C60" s="7">
        <f t="shared" si="2"/>
        <v>57</v>
      </c>
      <c r="D60" s="9">
        <f t="shared" si="11"/>
        <v>2.4000000000000057</v>
      </c>
      <c r="E60" s="10">
        <f t="shared" si="12"/>
        <v>193.41500000000002</v>
      </c>
      <c r="F60" s="46" t="s">
        <v>82</v>
      </c>
      <c r="G60" s="47"/>
      <c r="H60" s="46" t="s">
        <v>78</v>
      </c>
      <c r="I60" s="29"/>
      <c r="K60" s="2">
        <v>2.4</v>
      </c>
      <c r="L60" s="2">
        <f t="shared" si="3"/>
        <v>193.41500000000002</v>
      </c>
    </row>
    <row r="61" spans="3:14" ht="22.5" customHeight="1">
      <c r="C61" s="7">
        <f t="shared" si="2"/>
        <v>58</v>
      </c>
      <c r="D61" s="9">
        <f t="shared" si="11"/>
        <v>1.5</v>
      </c>
      <c r="E61" s="10">
        <f t="shared" si="12"/>
        <v>194.91500000000002</v>
      </c>
      <c r="F61" s="50" t="s">
        <v>83</v>
      </c>
      <c r="G61" s="47"/>
      <c r="H61" s="46" t="s">
        <v>79</v>
      </c>
      <c r="I61" s="29">
        <v>118</v>
      </c>
      <c r="K61" s="2">
        <v>1.5</v>
      </c>
      <c r="L61" s="2">
        <f t="shared" si="3"/>
        <v>194.91500000000002</v>
      </c>
    </row>
    <row r="62" spans="3:14" ht="22.5" customHeight="1">
      <c r="C62" s="7">
        <f t="shared" si="2"/>
        <v>59</v>
      </c>
      <c r="D62" s="9">
        <f>E62-E61</f>
        <v>2.0999999999999943</v>
      </c>
      <c r="E62" s="10">
        <f>L62</f>
        <v>197.01500000000001</v>
      </c>
      <c r="F62" s="48" t="s">
        <v>95</v>
      </c>
      <c r="G62" s="47"/>
      <c r="H62" s="46" t="s">
        <v>79</v>
      </c>
      <c r="I62" s="29"/>
      <c r="K62" s="2">
        <v>2.1</v>
      </c>
      <c r="L62" s="2">
        <f t="shared" si="3"/>
        <v>197.01500000000001</v>
      </c>
    </row>
    <row r="63" spans="3:14" ht="22.5" customHeight="1">
      <c r="C63" s="7">
        <f t="shared" si="2"/>
        <v>60</v>
      </c>
      <c r="D63" s="9">
        <f>E63-E62</f>
        <v>1.8000000000000114</v>
      </c>
      <c r="E63" s="10">
        <f>L63</f>
        <v>198.81500000000003</v>
      </c>
      <c r="F63" s="48" t="s">
        <v>84</v>
      </c>
      <c r="G63" s="48" t="s">
        <v>26</v>
      </c>
      <c r="H63" s="46" t="s">
        <v>38</v>
      </c>
      <c r="I63" s="29"/>
      <c r="K63" s="2">
        <v>1.8</v>
      </c>
      <c r="L63" s="2">
        <f t="shared" si="3"/>
        <v>198.81500000000003</v>
      </c>
    </row>
    <row r="64" spans="3:14" ht="56.25" customHeight="1">
      <c r="C64" s="14">
        <f>C63+1</f>
        <v>61</v>
      </c>
      <c r="D64" s="15">
        <f>E64-E63</f>
        <v>3.9000000000000057</v>
      </c>
      <c r="E64" s="17">
        <f t="shared" ref="E64" si="18">L64</f>
        <v>202.71500000000003</v>
      </c>
      <c r="F64" s="58" t="s">
        <v>85</v>
      </c>
      <c r="G64" s="59"/>
      <c r="H64" s="58" t="s">
        <v>118</v>
      </c>
      <c r="I64" s="28"/>
      <c r="K64" s="22">
        <v>3.9</v>
      </c>
      <c r="L64" s="2">
        <f t="shared" si="3"/>
        <v>202.71500000000003</v>
      </c>
      <c r="M64" s="23">
        <f>E64-E37</f>
        <v>94.110000000000028</v>
      </c>
      <c r="N64" s="2" t="str">
        <f>K79</f>
        <v xml:space="preserve">  ゴール     200km         09/19 11:53               09/19 19:30  </v>
      </c>
    </row>
    <row r="65" spans="3:11" ht="22.5" customHeight="1">
      <c r="C65" s="24"/>
      <c r="D65" s="24"/>
      <c r="E65" s="24"/>
      <c r="F65" s="60"/>
      <c r="G65" s="24"/>
      <c r="H65" s="24"/>
      <c r="I65" s="35"/>
      <c r="J65" s="8"/>
    </row>
    <row r="66" spans="3:11" ht="22.5" customHeight="1">
      <c r="C66" s="25"/>
      <c r="D66" s="25"/>
      <c r="E66" s="25"/>
      <c r="F66" s="61"/>
      <c r="G66" s="25"/>
      <c r="H66" s="25"/>
      <c r="I66" s="36"/>
      <c r="J66" s="25"/>
    </row>
    <row r="67" spans="3:11" ht="22.5" customHeight="1">
      <c r="C67" s="25"/>
      <c r="D67" s="25"/>
      <c r="E67" s="25"/>
      <c r="F67" s="61"/>
      <c r="G67" s="25"/>
      <c r="H67" s="25"/>
      <c r="I67" s="36"/>
      <c r="J67" s="25"/>
    </row>
    <row r="68" spans="3:11" ht="22.5" customHeight="1">
      <c r="C68" s="2">
        <v>1</v>
      </c>
      <c r="D68" s="2" t="s">
        <v>3</v>
      </c>
      <c r="I68" s="36"/>
      <c r="J68" s="25"/>
      <c r="K68" s="63" t="s">
        <v>11</v>
      </c>
    </row>
    <row r="69" spans="3:11" ht="22.5" customHeight="1">
      <c r="C69" s="2">
        <v>2</v>
      </c>
      <c r="D69" s="2" t="s">
        <v>4</v>
      </c>
      <c r="I69" s="36"/>
      <c r="J69" s="25"/>
      <c r="K69" s="63" t="s">
        <v>86</v>
      </c>
    </row>
    <row r="70" spans="3:11" ht="22.5" customHeight="1">
      <c r="C70" s="2">
        <v>3</v>
      </c>
      <c r="D70" s="2" t="s">
        <v>5</v>
      </c>
      <c r="I70" s="36"/>
      <c r="J70" s="25"/>
      <c r="K70" s="63" t="s">
        <v>9</v>
      </c>
    </row>
    <row r="71" spans="3:11" ht="22.5" customHeight="1">
      <c r="C71" s="2">
        <v>4</v>
      </c>
      <c r="D71" s="2" t="s">
        <v>6</v>
      </c>
      <c r="I71" s="36"/>
      <c r="J71" s="25"/>
      <c r="K71" s="64"/>
    </row>
    <row r="72" spans="3:11" ht="22.5" customHeight="1">
      <c r="C72" s="2">
        <v>5</v>
      </c>
      <c r="D72" s="2" t="s">
        <v>7</v>
      </c>
      <c r="I72" s="36"/>
      <c r="J72" s="25"/>
      <c r="K72" s="64"/>
    </row>
    <row r="73" spans="3:11" ht="22.5" customHeight="1">
      <c r="C73" s="2">
        <v>6</v>
      </c>
      <c r="D73" s="2" t="s">
        <v>8</v>
      </c>
      <c r="I73" s="36"/>
      <c r="J73" s="25"/>
      <c r="K73" s="63" t="s">
        <v>87</v>
      </c>
    </row>
    <row r="74" spans="3:11" ht="22.5" customHeight="1">
      <c r="C74" s="2">
        <v>7</v>
      </c>
      <c r="D74" s="2" t="s">
        <v>88</v>
      </c>
      <c r="I74" s="36"/>
      <c r="J74" s="25"/>
      <c r="K74" s="64"/>
    </row>
    <row r="75" spans="3:11" ht="22.5" customHeight="1">
      <c r="K75" s="63" t="s">
        <v>12</v>
      </c>
    </row>
    <row r="76" spans="3:11" ht="22.5" customHeight="1">
      <c r="K76" s="64"/>
    </row>
    <row r="77" spans="3:11" ht="22.5" customHeight="1">
      <c r="K77" s="63" t="s">
        <v>13</v>
      </c>
    </row>
    <row r="78" spans="3:11" ht="22.5" customHeight="1">
      <c r="K78" s="64"/>
    </row>
    <row r="79" spans="3:11" ht="22.5" customHeight="1">
      <c r="K79" s="63" t="s">
        <v>89</v>
      </c>
    </row>
    <row r="80" spans="3:11" ht="22.5" customHeight="1">
      <c r="K80" s="39"/>
    </row>
    <row r="81" spans="11:11" ht="22.5" customHeight="1">
      <c r="K81" s="38"/>
    </row>
    <row r="82" spans="11:11" ht="22.5" customHeight="1">
      <c r="K82" s="39"/>
    </row>
    <row r="83" spans="11:11" ht="22.5" customHeight="1">
      <c r="K83" s="38"/>
    </row>
    <row r="84" spans="11:11" ht="22.5" customHeight="1">
      <c r="K84" s="39"/>
    </row>
    <row r="85" spans="11:11" ht="22.5" customHeight="1">
      <c r="K85" s="38"/>
    </row>
    <row r="86" spans="11:11" ht="22.5" customHeight="1">
      <c r="K86" s="39"/>
    </row>
    <row r="87" spans="11:11" ht="22.5" customHeight="1">
      <c r="K87" s="38"/>
    </row>
  </sheetData>
  <sheetProtection selectLockedCells="1" selectUnlockedCells="1"/>
  <phoneticPr fontId="3"/>
  <hyperlinks>
    <hyperlink ref="L3" r:id="rId1"/>
  </hyperlinks>
  <pageMargins left="0.25" right="0.25" top="0.55347222222222225" bottom="0.52708333333333335" header="0.51180555555555551" footer="0.51180555555555551"/>
  <pageSetup paperSize="9" scale="93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user3</cp:lastModifiedBy>
  <cp:lastPrinted>2013-04-12T03:57:00Z</cp:lastPrinted>
  <dcterms:created xsi:type="dcterms:W3CDTF">2013-04-10T22:01:58Z</dcterms:created>
  <dcterms:modified xsi:type="dcterms:W3CDTF">2015-09-05T13:43:42Z</dcterms:modified>
</cp:coreProperties>
</file>