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10" yWindow="90" windowWidth="18165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Sheet1!$C$2:$I$66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66" i="1"/>
  <c r="D66"/>
  <c r="C66"/>
  <c r="L66"/>
  <c r="N24" l="1"/>
  <c r="N47"/>
  <c r="D24"/>
  <c r="D25" l="1"/>
  <c r="D34"/>
  <c r="D33"/>
  <c r="D32"/>
  <c r="D31"/>
  <c r="D30"/>
  <c r="D29"/>
  <c r="D28"/>
  <c r="D27"/>
  <c r="D26"/>
  <c r="D23"/>
  <c r="D22"/>
  <c r="D21"/>
  <c r="D20"/>
  <c r="D13" l="1"/>
  <c r="N66"/>
  <c r="D19" l="1"/>
  <c r="D18"/>
  <c r="D17"/>
  <c r="D16"/>
  <c r="D15"/>
  <c r="D14"/>
  <c r="D12"/>
  <c r="D11"/>
  <c r="D10"/>
  <c r="D9"/>
  <c r="D8"/>
  <c r="D7"/>
  <c r="D6"/>
  <c r="L5"/>
  <c r="L6" s="1"/>
  <c r="D5"/>
  <c r="C5"/>
  <c r="C6" s="1"/>
  <c r="C7" s="1"/>
  <c r="C8" s="1"/>
  <c r="C9" s="1"/>
  <c r="C10" s="1"/>
  <c r="C11" s="1"/>
  <c r="C12" s="1"/>
  <c r="D4"/>
  <c r="C13" l="1"/>
  <c r="C14" s="1"/>
  <c r="C15" s="1"/>
  <c r="C16" s="1"/>
  <c r="C17" s="1"/>
  <c r="C18" s="1"/>
  <c r="C19" s="1"/>
  <c r="E5"/>
  <c r="E6"/>
  <c r="L7"/>
  <c r="C20" l="1"/>
  <c r="C21" s="1"/>
  <c r="C22" s="1"/>
  <c r="C23" s="1"/>
  <c r="C24" s="1"/>
  <c r="C25" s="1"/>
  <c r="E7"/>
  <c r="L8"/>
  <c r="C26" l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E8"/>
  <c r="L9"/>
  <c r="C47" l="1"/>
  <c r="C48" s="1"/>
  <c r="C49" s="1"/>
  <c r="C50" s="1"/>
  <c r="C51" s="1"/>
  <c r="C52" s="1"/>
  <c r="C53" s="1"/>
  <c r="E9"/>
  <c r="L10"/>
  <c r="C54" l="1"/>
  <c r="C55" s="1"/>
  <c r="C56" s="1"/>
  <c r="C57" s="1"/>
  <c r="C58" s="1"/>
  <c r="E10"/>
  <c r="L11"/>
  <c r="C59" l="1"/>
  <c r="C60" s="1"/>
  <c r="C61" s="1"/>
  <c r="C62" s="1"/>
  <c r="C63" s="1"/>
  <c r="C64" s="1"/>
  <c r="C65" s="1"/>
  <c r="E11"/>
  <c r="L12"/>
  <c r="L13" s="1"/>
  <c r="E13" s="1"/>
  <c r="E12" l="1"/>
  <c r="L14" l="1"/>
  <c r="E14" l="1"/>
  <c r="L15"/>
  <c r="E15" l="1"/>
  <c r="L16"/>
  <c r="L17" l="1"/>
  <c r="E16"/>
  <c r="E17" l="1"/>
  <c r="L18"/>
  <c r="E18" l="1"/>
  <c r="L19"/>
  <c r="L20" s="1"/>
  <c r="L21" l="1"/>
  <c r="E20"/>
  <c r="E19"/>
  <c r="L22" l="1"/>
  <c r="E21"/>
  <c r="L23" l="1"/>
  <c r="L24" s="1"/>
  <c r="E22"/>
  <c r="L25" l="1"/>
  <c r="E25" s="1"/>
  <c r="E24"/>
  <c r="M24" s="1"/>
  <c r="L26"/>
  <c r="E23"/>
  <c r="L27" l="1"/>
  <c r="E26"/>
  <c r="L28" l="1"/>
  <c r="E27"/>
  <c r="L29" l="1"/>
  <c r="E28"/>
  <c r="L30" l="1"/>
  <c r="E29"/>
  <c r="L31" l="1"/>
  <c r="E30"/>
  <c r="L32" l="1"/>
  <c r="E31"/>
  <c r="L33" l="1"/>
  <c r="E32"/>
  <c r="L34" l="1"/>
  <c r="E33"/>
  <c r="E34" l="1"/>
  <c r="L35"/>
  <c r="L36" l="1"/>
  <c r="E35"/>
  <c r="D35" s="1"/>
  <c r="L37" l="1"/>
  <c r="E36"/>
  <c r="D36" l="1"/>
  <c r="L38"/>
  <c r="E37"/>
  <c r="D37" s="1"/>
  <c r="E38" l="1"/>
  <c r="D38" s="1"/>
  <c r="L39"/>
  <c r="E39" l="1"/>
  <c r="D39" s="1"/>
  <c r="L40"/>
  <c r="L41" l="1"/>
  <c r="E40"/>
  <c r="D40" s="1"/>
  <c r="L42" l="1"/>
  <c r="E41"/>
  <c r="D41" s="1"/>
  <c r="L43" l="1"/>
  <c r="E42"/>
  <c r="D42" s="1"/>
  <c r="L44" l="1"/>
  <c r="E43"/>
  <c r="D43" s="1"/>
  <c r="E44" l="1"/>
  <c r="D44" s="1"/>
  <c r="L45"/>
  <c r="E45" l="1"/>
  <c r="D45" s="1"/>
  <c r="L46"/>
  <c r="L47" s="1"/>
  <c r="E47" s="1"/>
  <c r="M47" s="1"/>
  <c r="E46" l="1"/>
  <c r="D46" s="1"/>
  <c r="D47" l="1"/>
  <c r="L48"/>
  <c r="E48" l="1"/>
  <c r="D48" s="1"/>
  <c r="L49"/>
  <c r="L50" l="1"/>
  <c r="E49"/>
  <c r="D49" s="1"/>
  <c r="L51" l="1"/>
  <c r="E50"/>
  <c r="D50" s="1"/>
  <c r="L52" l="1"/>
  <c r="E51"/>
  <c r="D51" s="1"/>
  <c r="L53" l="1"/>
  <c r="L54" s="1"/>
  <c r="E52"/>
  <c r="D52" s="1"/>
  <c r="E54" l="1"/>
  <c r="L55"/>
  <c r="E55" s="1"/>
  <c r="D55" s="1"/>
  <c r="E53"/>
  <c r="D53" s="1"/>
  <c r="D54" l="1"/>
  <c r="L56"/>
  <c r="L57" l="1"/>
  <c r="E56"/>
  <c r="D56" s="1"/>
  <c r="L58" l="1"/>
  <c r="L59" s="1"/>
  <c r="E57"/>
  <c r="D57" s="1"/>
  <c r="L60" l="1"/>
  <c r="E60" s="1"/>
  <c r="E59"/>
  <c r="E58"/>
  <c r="D58" s="1"/>
  <c r="D59" l="1"/>
  <c r="D60"/>
  <c r="L61"/>
  <c r="L62" l="1"/>
  <c r="E61"/>
  <c r="D61" s="1"/>
  <c r="L63" l="1"/>
  <c r="E62"/>
  <c r="D62" s="1"/>
  <c r="E63" l="1"/>
  <c r="D63" s="1"/>
  <c r="L64"/>
  <c r="L65" l="1"/>
  <c r="E64"/>
  <c r="D64" s="1"/>
  <c r="E65" l="1"/>
  <c r="D65" s="1"/>
  <c r="M66" l="1"/>
</calcChain>
</file>

<file path=xl/sharedStrings.xml><?xml version="1.0" encoding="utf-8"?>
<sst xmlns="http://schemas.openxmlformats.org/spreadsheetml/2006/main" count="179" uniqueCount="123">
  <si>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</si>
  <si>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</si>
  <si>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</si>
  <si>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</si>
  <si>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</si>
  <si>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</si>
  <si>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</si>
  <si>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</si>
  <si>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12"/>
        <rFont val="ＭＳ Ｐゴシック"/>
        <family val="3"/>
        <charset val="128"/>
      </rPr>
      <t>ゴール受付に来られない方、連絡のない方は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</si>
  <si>
    <t>========    ======       ===================      ====================</t>
  </si>
  <si>
    <t xml:space="preserve">200km BRM </t>
  </si>
  <si>
    <r>
      <rPr>
        <sz val="12"/>
        <rFont val="ＭＳ Ｐゴシック"/>
        <family val="3"/>
        <charset val="128"/>
      </rPr>
      <t>参考ルートラボ</t>
    </r>
    <rPh sb="0" eb="2">
      <t>サンコウ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</si>
  <si>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</si>
  <si>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</si>
  <si>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</si>
  <si>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</si>
  <si>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┼左</t>
    </r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</si>
  <si>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</si>
  <si>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</si>
  <si>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</si>
  <si>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</si>
  <si>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▲峠</t>
    </r>
    <rPh sb="1" eb="2">
      <t>トウゲ</t>
    </rPh>
    <phoneticPr fontId="3"/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</si>
  <si>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</si>
  <si>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t>BRM921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ツールド・ブルベ・京都</t>
    </r>
    <rPh sb="23" eb="25">
      <t>キョウト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</si>
  <si>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129</t>
    </r>
    <rPh sb="0" eb="1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</si>
  <si>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686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</si>
  <si>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</si>
  <si>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「学戸東」┼右</t>
    </r>
    <rPh sb="1" eb="2">
      <t>ガク</t>
    </rPh>
    <rPh sb="2" eb="3">
      <t>ト</t>
    </rPh>
    <rPh sb="3" eb="4">
      <t>ヒガシ</t>
    </rPh>
    <phoneticPr fontId="3"/>
  </si>
  <si>
    <r>
      <rPr>
        <sz val="12"/>
        <rFont val="ＭＳ Ｐゴシック"/>
        <family val="3"/>
        <charset val="128"/>
      </rPr>
      <t>「大井」┼右</t>
    </r>
    <rPh sb="1" eb="3">
      <t>オオイ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</si>
  <si>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458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</si>
  <si>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「佐屋駅西」┼右</t>
    </r>
    <rPh sb="1" eb="3">
      <t>サヤ</t>
    </rPh>
    <rPh sb="3" eb="4">
      <t>エキ</t>
    </rPh>
    <rPh sb="4" eb="5">
      <t>ニシ</t>
    </rPh>
    <phoneticPr fontId="3"/>
  </si>
  <si>
    <r>
      <rPr>
        <sz val="12"/>
        <rFont val="ＭＳ Ｐゴシック"/>
        <family val="3"/>
        <charset val="128"/>
      </rPr>
      <t>「立田大橋東」┼直（橋は歩道推奨）</t>
    </r>
    <rPh sb="1" eb="3">
      <t>タツタ</t>
    </rPh>
    <rPh sb="3" eb="5">
      <t>オオハシ</t>
    </rPh>
    <rPh sb="5" eb="6">
      <t>ヒガシ</t>
    </rPh>
    <rPh sb="8" eb="9">
      <t>チョク</t>
    </rPh>
    <rPh sb="10" eb="11">
      <t>ハシ</t>
    </rPh>
    <rPh sb="12" eb="14">
      <t>ホドウ</t>
    </rPh>
    <rPh sb="14" eb="16">
      <t>スイショウ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</si>
  <si>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125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23</t>
    </r>
    <rPh sb="5" eb="6">
      <t>ケン</t>
    </rPh>
    <phoneticPr fontId="3"/>
  </si>
  <si>
    <r>
      <rPr>
        <sz val="12"/>
        <rFont val="ＭＳ Ｐゴシック"/>
        <family val="3"/>
        <charset val="128"/>
      </rPr>
      <t>「多度北小学校北」┼左</t>
    </r>
    <rPh sb="1" eb="3">
      <t>タド</t>
    </rPh>
    <rPh sb="3" eb="4">
      <t>キタ</t>
    </rPh>
    <rPh sb="4" eb="7">
      <t>ショウガッコウ</t>
    </rPh>
    <rPh sb="7" eb="8">
      <t>キタ</t>
    </rPh>
    <phoneticPr fontId="3"/>
  </si>
  <si>
    <r>
      <rPr>
        <sz val="12"/>
        <rFont val="ＭＳ Ｐゴシック"/>
        <family val="3"/>
        <charset val="128"/>
      </rPr>
      <t>┬右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</si>
  <si>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├右（橋の手前）</t>
    </r>
    <rPh sb="3" eb="4">
      <t>ハシ</t>
    </rPh>
    <rPh sb="4" eb="5">
      <t>キヨハシ</t>
    </rPh>
    <rPh sb="5" eb="7">
      <t>テマエ</t>
    </rPh>
    <phoneticPr fontId="3"/>
  </si>
  <si>
    <r>
      <rPr>
        <sz val="12"/>
        <rFont val="ＭＳ Ｐゴシック"/>
        <family val="3"/>
        <charset val="128"/>
      </rPr>
      <t>「星見ケ丘南口」┬右</t>
    </r>
    <rPh sb="1" eb="2">
      <t>ホシ</t>
    </rPh>
    <rPh sb="2" eb="3">
      <t>ミ</t>
    </rPh>
    <rPh sb="4" eb="5">
      <t>オカ</t>
    </rPh>
    <rPh sb="5" eb="7">
      <t>ミナミグチ</t>
    </rPh>
    <rPh sb="9" eb="10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</si>
  <si>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421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</si>
  <si>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「星川」┼左</t>
    </r>
    <rPh sb="1" eb="3">
      <t>ホシカワ</t>
    </rPh>
    <phoneticPr fontId="3"/>
  </si>
  <si>
    <r>
      <rPr>
        <sz val="12"/>
        <rFont val="ＭＳ Ｐゴシック"/>
        <family val="3"/>
        <charset val="128"/>
      </rPr>
      <t>「坂井橋」├右</t>
    </r>
    <rPh sb="1" eb="3">
      <t>サカイ</t>
    </rPh>
    <rPh sb="3" eb="4">
      <t>ハシ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</si>
  <si>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26</t>
    </r>
    <r>
      <rPr>
        <sz val="12"/>
        <rFont val="ＭＳ Ｐゴシック"/>
        <family val="3"/>
        <charset val="128"/>
      </rPr>
      <t>、市道、県</t>
    </r>
    <r>
      <rPr>
        <sz val="12"/>
        <rFont val="Arial"/>
        <family val="2"/>
      </rPr>
      <t>8</t>
    </r>
    <rPh sb="0" eb="1">
      <t>ケン</t>
    </rPh>
    <rPh sb="7" eb="8">
      <t>ケン</t>
    </rPh>
    <phoneticPr fontId="3"/>
  </si>
  <si>
    <r>
      <rPr>
        <sz val="12"/>
        <rFont val="ＭＳ Ｐゴシック"/>
        <family val="3"/>
        <charset val="128"/>
      </rPr>
      <t>「垂坂町西」の先ローソン前　├右</t>
    </r>
    <rPh sb="1" eb="2">
      <t>スイ</t>
    </rPh>
    <rPh sb="2" eb="3">
      <t>サカ</t>
    </rPh>
    <rPh sb="3" eb="4">
      <t>マチ</t>
    </rPh>
    <rPh sb="4" eb="5">
      <t>ニシ</t>
    </rPh>
    <rPh sb="7" eb="8">
      <t>サキ</t>
    </rPh>
    <rPh sb="12" eb="13">
      <t>マエ</t>
    </rPh>
    <phoneticPr fontId="3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</si>
  <si>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477</t>
    </r>
    <rPh sb="3" eb="4">
      <t>コク</t>
    </rPh>
    <phoneticPr fontId="3"/>
  </si>
  <si>
    <r>
      <rPr>
        <sz val="12"/>
        <rFont val="ＭＳ Ｐゴシック"/>
        <family val="3"/>
        <charset val="128"/>
      </rPr>
      <t>「久保田橋南詰」┬左→すぐ</t>
    </r>
    <r>
      <rPr>
        <sz val="12"/>
        <rFont val="Arial"/>
        <family val="2"/>
      </rPr>
      <t>Y</t>
    </r>
    <r>
      <rPr>
        <sz val="12"/>
        <rFont val="ＭＳ Ｐゴシック"/>
        <family val="3"/>
        <charset val="128"/>
      </rPr>
      <t>右</t>
    </r>
    <rPh sb="1" eb="4">
      <t>クボタ</t>
    </rPh>
    <rPh sb="4" eb="5">
      <t>バシ</t>
    </rPh>
    <rPh sb="5" eb="6">
      <t>ミナミ</t>
    </rPh>
    <rPh sb="6" eb="7">
      <t>ツメ</t>
    </rPh>
    <rPh sb="9" eb="10">
      <t>ヒダリ</t>
    </rPh>
    <rPh sb="14" eb="15">
      <t>ミギ</t>
    </rPh>
    <phoneticPr fontId="3"/>
  </si>
  <si>
    <r>
      <rPr>
        <sz val="12"/>
        <rFont val="ＭＳ Ｐゴシック"/>
        <family val="3"/>
        <charset val="128"/>
      </rPr>
      <t>┼右（角に</t>
    </r>
    <r>
      <rPr>
        <sz val="12"/>
        <rFont val="Arial"/>
        <family val="2"/>
      </rPr>
      <t>7/11</t>
    </r>
    <r>
      <rPr>
        <sz val="12"/>
        <rFont val="ＭＳ Ｐゴシック"/>
        <family val="3"/>
        <charset val="128"/>
      </rPr>
      <t>）</t>
    </r>
    <rPh sb="3" eb="4">
      <t>カド</t>
    </rPh>
    <phoneticPr fontId="3"/>
  </si>
  <si>
    <r>
      <rPr>
        <sz val="12"/>
        <rFont val="ＭＳ Ｐゴシック"/>
        <family val="3"/>
        <charset val="128"/>
      </rPr>
      <t>┼左（斜め左）</t>
    </r>
    <rPh sb="3" eb="4">
      <t>ナナ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</si>
  <si>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「南部丘陵公園前」┼右</t>
    </r>
    <rPh sb="1" eb="3">
      <t>ナンブ</t>
    </rPh>
    <rPh sb="3" eb="5">
      <t>キュウリョウ</t>
    </rPh>
    <rPh sb="5" eb="8">
      <t>コウエンマエ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</si>
  <si>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44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140</t>
    </r>
    <rPh sb="4" eb="5">
      <t>ケン</t>
    </rPh>
    <phoneticPr fontId="3"/>
  </si>
  <si>
    <r>
      <rPr>
        <sz val="12"/>
        <rFont val="ＭＳ Ｐゴシック"/>
        <family val="3"/>
        <charset val="128"/>
      </rPr>
      <t>「六名町南」┤左</t>
    </r>
    <rPh sb="1" eb="2">
      <t>ロク</t>
    </rPh>
    <rPh sb="2" eb="3">
      <t>ナ</t>
    </rPh>
    <rPh sb="3" eb="4">
      <t>マチ</t>
    </rPh>
    <rPh sb="4" eb="5">
      <t>ミナミ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</si>
  <si>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638</t>
    </r>
    <r>
      <rPr>
        <sz val="12"/>
        <rFont val="ＭＳ Ｐゴシック"/>
        <family val="3"/>
        <charset val="128"/>
      </rPr>
      <t>、市道</t>
    </r>
    <rPh sb="0" eb="2">
      <t>シドウ</t>
    </rPh>
    <rPh sb="3" eb="4">
      <t>ケン</t>
    </rPh>
    <rPh sb="8" eb="10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</si>
  <si>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302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</si>
  <si>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林道安楽越線</t>
    </r>
    <rPh sb="0" eb="2">
      <t>リンドウ</t>
    </rPh>
    <rPh sb="2" eb="4">
      <t>アンラク</t>
    </rPh>
    <rPh sb="4" eb="5">
      <t>コ</t>
    </rPh>
    <rPh sb="5" eb="6">
      <t>セン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</si>
  <si>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187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</si>
  <si>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507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</si>
  <si>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「猪鼻」┬右</t>
    </r>
    <rPh sb="1" eb="3">
      <t>イノハナ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</si>
  <si>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  <rPh sb="0" eb="1">
      <t>コク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</si>
  <si>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539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</si>
  <si>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131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</si>
  <si>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</si>
  <si>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165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</si>
  <si>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「阿保」┼右</t>
    </r>
    <rPh sb="1" eb="2">
      <t>ア</t>
    </rPh>
    <rPh sb="2" eb="3">
      <t>ホ</t>
    </rPh>
    <rPh sb="5" eb="6">
      <t>ミギ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</si>
  <si>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422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</si>
  <si>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「丸山」┼左</t>
    </r>
    <rPh sb="1" eb="3">
      <t>マルヤマ</t>
    </rPh>
    <phoneticPr fontId="3"/>
  </si>
  <si>
    <r>
      <rPr>
        <sz val="12"/>
        <rFont val="ＭＳ Ｐゴシック"/>
        <family val="3"/>
        <charset val="128"/>
      </rPr>
      <t>┼左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</si>
  <si>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25</t>
    </r>
    <rPh sb="0" eb="1">
      <t>コク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</si>
  <si>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163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</si>
  <si>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├右（白虹橋渡っても</t>
    </r>
    <r>
      <rPr>
        <sz val="12"/>
        <rFont val="Arial"/>
        <family val="2"/>
      </rPr>
      <t>OK)</t>
    </r>
    <rPh sb="3" eb="4">
      <t>シロ</t>
    </rPh>
    <rPh sb="4" eb="5">
      <t>ニジ</t>
    </rPh>
    <rPh sb="5" eb="6">
      <t>ハシ</t>
    </rPh>
    <rPh sb="6" eb="7">
      <t>ワタ</t>
    </rPh>
    <phoneticPr fontId="3"/>
  </si>
  <si>
    <r>
      <rPr>
        <sz val="12"/>
        <rFont val="ＭＳ Ｐゴシック"/>
        <family val="3"/>
        <charset val="128"/>
      </rPr>
      <t>├右（吊り橋歩行通行）</t>
    </r>
    <rPh sb="3" eb="4">
      <t>ツ</t>
    </rPh>
    <rPh sb="5" eb="6">
      <t>バシ</t>
    </rPh>
    <rPh sb="6" eb="8">
      <t>ホコウ</t>
    </rPh>
    <rPh sb="8" eb="10">
      <t>ツウコウ</t>
    </rPh>
    <phoneticPr fontId="3"/>
  </si>
  <si>
    <r>
      <rPr>
        <sz val="12"/>
        <rFont val="ＭＳ Ｐゴシック"/>
        <family val="3"/>
        <charset val="128"/>
      </rPr>
      <t>「宇治橋東詰」┼右</t>
    </r>
    <rPh sb="1" eb="3">
      <t>ウジ</t>
    </rPh>
    <rPh sb="3" eb="4">
      <t>ハシ</t>
    </rPh>
    <rPh sb="4" eb="5">
      <t>ヒガシ</t>
    </rPh>
    <rPh sb="5" eb="6">
      <t>ツメ</t>
    </rPh>
    <rPh sb="8" eb="9">
      <t>ミギ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</si>
  <si>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</si>
  <si>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t xml:space="preserve">       1      48km         09/21 07:25               09/21 09:24        </t>
  </si>
  <si>
    <t xml:space="preserve">       2     126km         09/21 09:42               09/21 14:24        </t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</si>
  <si>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四日市ときわ５丁目店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25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34" eb="37">
      <t>ヨッカイチ</t>
    </rPh>
    <rPh sb="41" eb="43">
      <t>チョウメ</t>
    </rPh>
    <rPh sb="43" eb="44">
      <t>テン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</si>
  <si>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 Mart</t>
    </r>
    <r>
      <rPr>
        <sz val="12"/>
        <rFont val="ＭＳ Ｐゴシック"/>
        <family val="3"/>
        <charset val="128"/>
      </rPr>
      <t>　　　　　　　　　　　　　　　　　　　　　　　　青山店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>
      <rPr>
        <sz val="12"/>
        <rFont val="ＭＳ Ｐゴシック"/>
        <family val="3"/>
        <charset val="128"/>
      </rPr>
      <t>　　　　　　　　　　</t>
    </r>
    <rPh sb="39" eb="41">
      <t>アオヤマ</t>
    </rPh>
    <rPh sb="41" eb="42">
      <t>テン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</si>
  <si>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名古屋市・</t>
    </r>
    <r>
      <rPr>
        <sz val="12"/>
        <rFont val="Arial"/>
        <family val="2"/>
      </rPr>
      <t>Circle K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篠原橋店　　　　　　　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6" eb="10">
      <t>ナゴヤシ</t>
    </rPh>
    <rPh sb="56" eb="57">
      <t>ハシ</t>
    </rPh>
    <rPh sb="57" eb="58">
      <t>テン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</si>
  <si>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</si>
  <si>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、　　　　　　　　　　　伊賀コリドールロード</t>
    </r>
    <rPh sb="0" eb="1">
      <t>ケン</t>
    </rPh>
    <rPh sb="14" eb="16">
      <t>イガ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</si>
  <si>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　　　　　　　　　　　伊賀コリドールロード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</si>
  <si>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56</t>
    </r>
    <r>
      <rPr>
        <sz val="12"/>
        <rFont val="ＭＳ Ｐゴシック"/>
        <family val="3"/>
        <charset val="128"/>
      </rPr>
      <t>　　　　　　　　　　　伊賀コリドールロード</t>
    </r>
    <rPh sb="0" eb="1">
      <t>ケン</t>
    </rPh>
    <rPh sb="14" eb="16">
      <t>イガ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</si>
  <si>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686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687</t>
    </r>
    <rPh sb="0" eb="1">
      <t>コク</t>
    </rPh>
    <rPh sb="5" eb="6">
      <t>ケン</t>
    </rPh>
    <phoneticPr fontId="3"/>
  </si>
  <si>
    <r>
      <t>Y</t>
    </r>
    <r>
      <rPr>
        <sz val="12"/>
        <rFont val="ＭＳ Ｐゴシック"/>
        <family val="3"/>
        <charset val="128"/>
      </rPr>
      <t>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</si>
  <si>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、府</t>
    </r>
    <r>
      <rPr>
        <sz val="12"/>
        <rFont val="Arial"/>
        <family val="2"/>
      </rPr>
      <t>4</t>
    </r>
    <rPh sb="0" eb="1">
      <t>ケン</t>
    </rPh>
    <rPh sb="3" eb="4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</si>
  <si>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62</t>
    </r>
    <rPh sb="0" eb="1">
      <t>フ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</si>
  <si>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62</t>
    </r>
    <r>
      <rPr>
        <sz val="12"/>
        <rFont val="ＭＳ Ｐゴシック"/>
        <family val="3"/>
        <charset val="128"/>
      </rPr>
      <t>、府</t>
    </r>
    <r>
      <rPr>
        <sz val="12"/>
        <rFont val="Arial"/>
        <family val="2"/>
      </rPr>
      <t>3</t>
    </r>
    <rPh sb="0" eb="2">
      <t>シドウ</t>
    </rPh>
    <rPh sb="3" eb="4">
      <t>フ</t>
    </rPh>
    <rPh sb="7" eb="8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</si>
  <si>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7</t>
    </r>
    <rPh sb="0" eb="1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</si>
  <si>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143</t>
    </r>
    <rPh sb="0" eb="1">
      <t>フ</t>
    </rPh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</si>
  <si>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山科日ノ岡店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37" eb="39">
      <t>ヤマシナ</t>
    </rPh>
    <rPh sb="39" eb="40">
      <t>ヒ</t>
    </rPh>
    <rPh sb="41" eb="42">
      <t>オカ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</si>
  <si>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114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113</t>
    </r>
    <rPh sb="0" eb="1">
      <t>ケン</t>
    </rPh>
    <rPh sb="5" eb="6">
      <t>ケン</t>
    </rPh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</si>
  <si>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</si>
  <si>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125</t>
    </r>
    <phoneticPr fontId="3"/>
  </si>
  <si>
    <r>
      <rPr>
        <sz val="12"/>
        <rFont val="ＭＳ Ｐゴシック"/>
        <family val="3"/>
        <charset val="128"/>
      </rPr>
      <t>┼左</t>
    </r>
    <phoneticPr fontId="3"/>
  </si>
  <si>
    <r>
      <rPr>
        <sz val="12"/>
        <rFont val="ＭＳ Ｐゴシック"/>
        <family val="3"/>
        <charset val="128"/>
      </rPr>
      <t>┤左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見落とし注意）</t>
    </r>
    <rPh sb="3" eb="5">
      <t>ミオ</t>
    </rPh>
    <rPh sb="7" eb="9">
      <t>チュウイ</t>
    </rPh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</si>
  <si>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</si>
  <si>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</si>
  <si>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</si>
  <si>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</si>
  <si>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市道</t>
    </r>
    <phoneticPr fontId="3"/>
  </si>
  <si>
    <r>
      <rPr>
        <sz val="12"/>
        <rFont val="ＭＳ Ｐゴシック"/>
        <family val="3"/>
        <charset val="128"/>
      </rPr>
      <t>├右（手前標識・石水渓方面）</t>
    </r>
    <rPh sb="3" eb="5">
      <t>テマエ</t>
    </rPh>
    <rPh sb="5" eb="7">
      <t>ヒョウシキ</t>
    </rPh>
    <rPh sb="8" eb="10">
      <t>イシミズ</t>
    </rPh>
    <rPh sb="10" eb="11">
      <t>ケイ</t>
    </rPh>
    <rPh sb="11" eb="13">
      <t>ホウメン</t>
    </rPh>
    <phoneticPr fontId="3"/>
  </si>
  <si>
    <r>
      <rPr>
        <sz val="12"/>
        <rFont val="ＭＳ Ｐゴシック"/>
        <family val="3"/>
        <charset val="128"/>
      </rPr>
      <t>┤左・石水渓</t>
    </r>
    <rPh sb="3" eb="5">
      <t>イシミズ</t>
    </rPh>
    <rPh sb="5" eb="6">
      <t>ケイ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</si>
  <si>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</si>
  <si>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┼左　　通過チェック　道の駅あいの土山　　　　　　　　　　　　　　　レシート必要</t>
    </r>
    <rPh sb="4" eb="6">
      <t>ツウカ</t>
    </rPh>
    <rPh sb="11" eb="12">
      <t>ミチ</t>
    </rPh>
    <rPh sb="13" eb="14">
      <t>エキ</t>
    </rPh>
    <rPh sb="17" eb="19">
      <t>ツチヤマ</t>
    </rPh>
    <rPh sb="38" eb="40">
      <t>ヒツヨウ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</si>
  <si>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</si>
  <si>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┼左（甲賀歴史民俗資料館）</t>
    </r>
    <rPh sb="3" eb="5">
      <t>コウガ</t>
    </rPh>
    <rPh sb="5" eb="7">
      <t>レキシ</t>
    </rPh>
    <rPh sb="7" eb="9">
      <t>ミンゾク</t>
    </rPh>
    <rPh sb="9" eb="12">
      <t>シリョウカン</t>
    </rPh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</si>
  <si>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</si>
  <si>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</si>
  <si>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┬右→月ヶ瀬</t>
    </r>
    <rPh sb="1" eb="2">
      <t>ミギ</t>
    </rPh>
    <rPh sb="3" eb="6">
      <t>ツキガセ</t>
    </rPh>
    <phoneticPr fontId="3"/>
  </si>
  <si>
    <r>
      <rPr>
        <sz val="12"/>
        <rFont val="ＭＳ Ｐゴシック"/>
        <family val="3"/>
        <charset val="128"/>
      </rPr>
      <t>┼右→柳生郵便局</t>
    </r>
    <rPh sb="1" eb="2">
      <t>ミギ</t>
    </rPh>
    <rPh sb="3" eb="5">
      <t>ヤギュウ</t>
    </rPh>
    <rPh sb="5" eb="8">
      <t>ユウビンキョク</t>
    </rPh>
    <phoneticPr fontId="3"/>
  </si>
  <si>
    <r>
      <rPr>
        <sz val="12"/>
        <rFont val="ＭＳ Ｐゴシック"/>
        <family val="3"/>
        <charset val="128"/>
      </rPr>
      <t>├右（木屋）</t>
    </r>
    <rPh sb="3" eb="5">
      <t>キヤ</t>
    </rPh>
    <phoneticPr fontId="3"/>
  </si>
  <si>
    <r>
      <rPr>
        <sz val="12"/>
        <rFont val="ＭＳ Ｐゴシック"/>
        <family val="3"/>
        <charset val="128"/>
      </rPr>
      <t>┼右（角に食品店）</t>
    </r>
    <rPh sb="1" eb="2">
      <t>ミギ</t>
    </rPh>
    <rPh sb="3" eb="4">
      <t>カド</t>
    </rPh>
    <rPh sb="5" eb="7">
      <t>ショクヒン</t>
    </rPh>
    <rPh sb="7" eb="8">
      <t>テン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</si>
  <si>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247</t>
    </r>
    <rPh sb="0" eb="2">
      <t>シドウ</t>
    </rPh>
    <rPh sb="3" eb="4">
      <t>フ</t>
    </rPh>
    <phoneticPr fontId="3"/>
  </si>
  <si>
    <r>
      <rPr>
        <sz val="12"/>
        <rFont val="ＭＳ Ｐゴシック"/>
        <family val="3"/>
        <charset val="128"/>
      </rPr>
      <t>「六地蔵奈良町」├右</t>
    </r>
    <rPh sb="1" eb="4">
      <t>ロクジゾウ</t>
    </rPh>
    <rPh sb="4" eb="7">
      <t>ナラマチ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</si>
  <si>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117</t>
    </r>
    <rPh sb="0" eb="2">
      <t>シドウ</t>
    </rPh>
    <rPh sb="3" eb="4">
      <t>フ</t>
    </rPh>
    <phoneticPr fontId="3"/>
  </si>
  <si>
    <r>
      <rPr>
        <sz val="12"/>
        <rFont val="ＭＳ Ｐゴシック"/>
        <family val="3"/>
        <charset val="128"/>
      </rPr>
      <t>「外環三条」┼左</t>
    </r>
    <rPh sb="1" eb="3">
      <t>ガイカン</t>
    </rPh>
    <rPh sb="3" eb="5">
      <t>サンジョウ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</si>
  <si>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認定受付は駐車場で</t>
    </r>
    <rPh sb="0" eb="2">
      <t>ニンテイ</t>
    </rPh>
    <rPh sb="2" eb="4">
      <t>ウケツケ</t>
    </rPh>
    <rPh sb="5" eb="8">
      <t>チュウシャジョウ</t>
    </rPh>
    <phoneticPr fontId="3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</si>
  <si>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</si>
  <si>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09/21 06:00</t>
    </r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</si>
  <si>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200km         09/21 11:53               09/21 19:30        </t>
    </r>
  </si>
  <si>
    <t>市道</t>
    <rPh sb="0" eb="2">
      <t>シドウ</t>
    </rPh>
    <phoneticPr fontId="3"/>
  </si>
  <si>
    <t>http://yahoo.jp/Ps3EjR</t>
    <phoneticPr fontId="3"/>
  </si>
  <si>
    <r>
      <t>Ver1_1 (2015/9/17</t>
    </r>
    <r>
      <rPr>
        <sz val="12"/>
        <rFont val="ＭＳ Ｐゴシック"/>
        <family val="3"/>
        <charset val="128"/>
      </rPr>
      <t>）</t>
    </r>
    <phoneticPr fontId="3"/>
  </si>
  <si>
    <r>
      <rPr>
        <sz val="12"/>
        <color rgb="FFFF0000"/>
        <rFont val="ＭＳ Ｐゴシック"/>
        <family val="3"/>
        <charset val="128"/>
      </rPr>
      <t>┼左</t>
    </r>
    <rPh sb="1" eb="2">
      <t>ヒダリ</t>
    </rPh>
    <phoneticPr fontId="3"/>
  </si>
  <si>
    <t>┬左</t>
    <rPh sb="1" eb="2">
      <t>ヒダリ</t>
    </rPh>
    <phoneticPr fontId="3"/>
  </si>
  <si>
    <r>
      <rPr>
        <sz val="12"/>
        <rFont val="ＭＳ Ｐゴシック"/>
        <family val="3"/>
        <charset val="128"/>
      </rPr>
      <t>「笠置大橋」</t>
    </r>
    <r>
      <rPr>
        <sz val="12"/>
        <color rgb="FFFF0000"/>
        <rFont val="ＭＳ Ｐゴシック"/>
        <family val="3"/>
        <charset val="128"/>
      </rPr>
      <t>┬左</t>
    </r>
    <rPh sb="1" eb="2">
      <t>カサ</t>
    </rPh>
    <rPh sb="2" eb="3">
      <t>オ</t>
    </rPh>
    <rPh sb="3" eb="5">
      <t>オオハシ</t>
    </rPh>
    <phoneticPr fontId="3"/>
  </si>
</sst>
</file>

<file path=xl/styles.xml><?xml version="1.0" encoding="utf-8"?>
<styleSheet xmlns="http://schemas.openxmlformats.org/spreadsheetml/2006/main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8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2" applyNumberFormat="1" applyFont="1" applyAlignment="1">
      <alignment horizontal="center" vertical="center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3" applyAlignment="1">
      <alignment vertical="center"/>
    </xf>
    <xf numFmtId="0" fontId="16" fillId="0" borderId="1" xfId="2" applyFont="1" applyFill="1" applyBorder="1" applyAlignment="1">
      <alignment horizontal="center" vertical="center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Ps3E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9"/>
  <sheetViews>
    <sheetView tabSelected="1" topLeftCell="B1" workbookViewId="0">
      <selection activeCell="G8" sqref="G8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4.25" style="55" customWidth="1"/>
    <col min="7" max="7" width="4.375" style="2" customWidth="1"/>
    <col min="8" max="8" width="19.875" style="2" customWidth="1"/>
    <col min="9" max="9" width="8.625" style="26" customWidth="1"/>
    <col min="10" max="10" width="1.625" style="2" customWidth="1"/>
    <col min="11" max="11" width="6.625" style="2" customWidth="1"/>
    <col min="12" max="12" width="8.625" style="2" customWidth="1"/>
    <col min="13" max="13" width="9.875" style="2" bestFit="1" customWidth="1"/>
    <col min="14" max="16384" width="8.875" style="2"/>
  </cols>
  <sheetData>
    <row r="2" spans="3:13" ht="22.5" customHeight="1">
      <c r="D2" s="3"/>
      <c r="E2" s="1" t="s">
        <v>23</v>
      </c>
      <c r="F2" s="3"/>
      <c r="G2" s="3"/>
      <c r="H2" s="38" t="s">
        <v>119</v>
      </c>
      <c r="L2" s="2" t="s">
        <v>11</v>
      </c>
    </row>
    <row r="3" spans="3:13" ht="22.5" customHeight="1">
      <c r="C3" s="4" t="s">
        <v>0</v>
      </c>
      <c r="D3" s="5" t="s">
        <v>1</v>
      </c>
      <c r="E3" s="6" t="s">
        <v>2</v>
      </c>
      <c r="F3" s="39" t="s">
        <v>12</v>
      </c>
      <c r="G3" s="40" t="s">
        <v>13</v>
      </c>
      <c r="H3" s="5" t="s">
        <v>14</v>
      </c>
      <c r="I3" s="27"/>
      <c r="L3" s="63" t="s">
        <v>118</v>
      </c>
    </row>
    <row r="4" spans="3:13" ht="51.75" customHeight="1">
      <c r="C4" s="18">
        <v>1</v>
      </c>
      <c r="D4" s="19">
        <f t="shared" ref="D4:D12" si="0">K4</f>
        <v>0</v>
      </c>
      <c r="E4" s="16">
        <v>0</v>
      </c>
      <c r="F4" s="58" t="s">
        <v>74</v>
      </c>
      <c r="G4" s="41" t="s">
        <v>15</v>
      </c>
      <c r="H4" s="42" t="s">
        <v>26</v>
      </c>
      <c r="I4" s="28"/>
      <c r="J4" s="20"/>
      <c r="K4" s="2">
        <v>0</v>
      </c>
    </row>
    <row r="5" spans="3:13" ht="22.5" customHeight="1">
      <c r="C5" s="7">
        <f>C4+1</f>
        <v>2</v>
      </c>
      <c r="D5" s="9">
        <f t="shared" si="0"/>
        <v>8.8000000000000007</v>
      </c>
      <c r="E5" s="10">
        <f t="shared" ref="E5:E13" si="1">L5</f>
        <v>8.8000000000000007</v>
      </c>
      <c r="F5" s="43" t="s">
        <v>27</v>
      </c>
      <c r="G5" s="43" t="s">
        <v>17</v>
      </c>
      <c r="H5" s="43" t="s">
        <v>87</v>
      </c>
      <c r="I5" s="29"/>
      <c r="K5" s="2">
        <v>8.8000000000000007</v>
      </c>
      <c r="L5" s="2">
        <f>L4+K5</f>
        <v>8.8000000000000007</v>
      </c>
      <c r="M5" s="35"/>
    </row>
    <row r="6" spans="3:13" ht="22.5" customHeight="1">
      <c r="C6" s="7">
        <f t="shared" ref="C6:C65" si="2">C5+1</f>
        <v>3</v>
      </c>
      <c r="D6" s="9">
        <f t="shared" si="0"/>
        <v>3</v>
      </c>
      <c r="E6" s="10">
        <f t="shared" si="1"/>
        <v>11.8</v>
      </c>
      <c r="F6" s="43" t="s">
        <v>28</v>
      </c>
      <c r="G6" s="43" t="s">
        <v>17</v>
      </c>
      <c r="H6" s="43" t="s">
        <v>18</v>
      </c>
      <c r="I6" s="30"/>
      <c r="K6" s="2">
        <v>3</v>
      </c>
      <c r="L6" s="2">
        <f t="shared" ref="L6:L66" si="3">L5+K6</f>
        <v>11.8</v>
      </c>
    </row>
    <row r="7" spans="3:13" ht="22.5" customHeight="1">
      <c r="C7" s="7">
        <f t="shared" si="2"/>
        <v>4</v>
      </c>
      <c r="D7" s="9">
        <f t="shared" si="0"/>
        <v>3.8</v>
      </c>
      <c r="E7" s="10">
        <f t="shared" si="1"/>
        <v>15.600000000000001</v>
      </c>
      <c r="F7" s="43" t="s">
        <v>16</v>
      </c>
      <c r="G7" s="43"/>
      <c r="H7" s="43" t="s">
        <v>29</v>
      </c>
      <c r="I7" s="30"/>
      <c r="K7" s="2">
        <v>3.8</v>
      </c>
      <c r="L7" s="2">
        <f t="shared" si="3"/>
        <v>15.600000000000001</v>
      </c>
    </row>
    <row r="8" spans="3:13" ht="22.5" customHeight="1">
      <c r="C8" s="7">
        <f t="shared" si="2"/>
        <v>5</v>
      </c>
      <c r="D8" s="9">
        <f t="shared" si="0"/>
        <v>0.27400000000000002</v>
      </c>
      <c r="E8" s="10">
        <f t="shared" si="1"/>
        <v>15.874000000000002</v>
      </c>
      <c r="F8" s="43" t="s">
        <v>30</v>
      </c>
      <c r="G8" s="43" t="s">
        <v>88</v>
      </c>
      <c r="H8" s="43" t="s">
        <v>89</v>
      </c>
      <c r="I8" s="30"/>
      <c r="K8" s="2">
        <v>0.27400000000000002</v>
      </c>
      <c r="L8" s="2">
        <f t="shared" si="3"/>
        <v>15.874000000000002</v>
      </c>
    </row>
    <row r="9" spans="3:13" ht="22.5" customHeight="1">
      <c r="C9" s="7">
        <f t="shared" si="2"/>
        <v>6</v>
      </c>
      <c r="D9" s="9">
        <f t="shared" si="0"/>
        <v>2.4</v>
      </c>
      <c r="E9" s="10">
        <f t="shared" si="1"/>
        <v>18.274000000000001</v>
      </c>
      <c r="F9" s="43" t="s">
        <v>31</v>
      </c>
      <c r="G9" s="43" t="s">
        <v>17</v>
      </c>
      <c r="H9" s="43" t="s">
        <v>32</v>
      </c>
      <c r="I9" s="30"/>
      <c r="K9" s="2">
        <v>2.4</v>
      </c>
      <c r="L9" s="2">
        <f t="shared" si="3"/>
        <v>18.274000000000001</v>
      </c>
    </row>
    <row r="10" spans="3:13" ht="22.5" customHeight="1">
      <c r="C10" s="7">
        <f t="shared" si="2"/>
        <v>7</v>
      </c>
      <c r="D10" s="9">
        <f t="shared" si="0"/>
        <v>3.8</v>
      </c>
      <c r="E10" s="10">
        <f t="shared" si="1"/>
        <v>22.074000000000002</v>
      </c>
      <c r="F10" s="43" t="s">
        <v>33</v>
      </c>
      <c r="G10" s="43" t="s">
        <v>17</v>
      </c>
      <c r="H10" s="43" t="s">
        <v>19</v>
      </c>
      <c r="I10" s="29"/>
      <c r="K10" s="2">
        <v>3.8</v>
      </c>
      <c r="L10" s="2">
        <f t="shared" si="3"/>
        <v>22.074000000000002</v>
      </c>
    </row>
    <row r="11" spans="3:13" ht="22.5" customHeight="1">
      <c r="C11" s="7">
        <f t="shared" si="2"/>
        <v>8</v>
      </c>
      <c r="D11" s="9">
        <f t="shared" si="0"/>
        <v>0.39</v>
      </c>
      <c r="E11" s="10">
        <f t="shared" si="1"/>
        <v>22.464000000000002</v>
      </c>
      <c r="F11" s="43" t="s">
        <v>34</v>
      </c>
      <c r="G11" s="43"/>
      <c r="H11" s="43" t="s">
        <v>19</v>
      </c>
      <c r="I11" s="29"/>
      <c r="K11" s="2">
        <v>0.39</v>
      </c>
      <c r="L11" s="2">
        <f t="shared" si="3"/>
        <v>22.464000000000002</v>
      </c>
    </row>
    <row r="12" spans="3:13" ht="22.5" customHeight="1">
      <c r="C12" s="7">
        <f t="shared" si="2"/>
        <v>9</v>
      </c>
      <c r="D12" s="9">
        <f t="shared" si="0"/>
        <v>1</v>
      </c>
      <c r="E12" s="10">
        <f t="shared" si="1"/>
        <v>23.464000000000002</v>
      </c>
      <c r="F12" s="43" t="s">
        <v>90</v>
      </c>
      <c r="G12" s="43" t="s">
        <v>17</v>
      </c>
      <c r="H12" s="43" t="s">
        <v>19</v>
      </c>
      <c r="I12" s="29"/>
      <c r="K12" s="2">
        <v>1</v>
      </c>
      <c r="L12" s="2">
        <f t="shared" si="3"/>
        <v>23.464000000000002</v>
      </c>
    </row>
    <row r="13" spans="3:13" ht="27" customHeight="1">
      <c r="C13" s="13">
        <f>C12+1</f>
        <v>10</v>
      </c>
      <c r="D13" s="11">
        <f>K13</f>
        <v>0.05</v>
      </c>
      <c r="E13" s="12">
        <f t="shared" si="1"/>
        <v>23.514000000000003</v>
      </c>
      <c r="F13" s="48" t="s">
        <v>35</v>
      </c>
      <c r="G13" s="49"/>
      <c r="H13" s="56" t="s">
        <v>19</v>
      </c>
      <c r="I13" s="57"/>
      <c r="K13" s="2">
        <v>0.05</v>
      </c>
      <c r="L13" s="2">
        <f t="shared" si="3"/>
        <v>23.514000000000003</v>
      </c>
      <c r="M13" s="21"/>
    </row>
    <row r="14" spans="3:13" ht="22.5" customHeight="1">
      <c r="C14" s="13">
        <f t="shared" si="2"/>
        <v>11</v>
      </c>
      <c r="D14" s="11">
        <f t="shared" ref="D14:E14" si="4">K14</f>
        <v>1</v>
      </c>
      <c r="E14" s="12">
        <f t="shared" si="4"/>
        <v>24.514000000000003</v>
      </c>
      <c r="F14" s="48" t="s">
        <v>91</v>
      </c>
      <c r="G14" s="43"/>
      <c r="H14" s="56" t="s">
        <v>19</v>
      </c>
      <c r="I14" s="29"/>
      <c r="K14" s="2">
        <v>1</v>
      </c>
      <c r="L14" s="2">
        <f t="shared" si="3"/>
        <v>24.514000000000003</v>
      </c>
      <c r="M14" s="35"/>
    </row>
    <row r="15" spans="3:13" ht="22.5" customHeight="1">
      <c r="C15" s="7">
        <f t="shared" si="2"/>
        <v>12</v>
      </c>
      <c r="D15" s="9">
        <f t="shared" ref="D15:E19" si="5">K15</f>
        <v>8.5</v>
      </c>
      <c r="E15" s="10">
        <f t="shared" si="5"/>
        <v>33.014000000000003</v>
      </c>
      <c r="F15" s="48" t="s">
        <v>36</v>
      </c>
      <c r="G15" s="43" t="s">
        <v>17</v>
      </c>
      <c r="H15" s="49" t="s">
        <v>37</v>
      </c>
      <c r="I15" s="29"/>
      <c r="K15" s="2">
        <v>8.5</v>
      </c>
      <c r="L15" s="2">
        <f t="shared" si="3"/>
        <v>33.014000000000003</v>
      </c>
    </row>
    <row r="16" spans="3:13" ht="22.5" customHeight="1">
      <c r="C16" s="7">
        <f t="shared" si="2"/>
        <v>13</v>
      </c>
      <c r="D16" s="9">
        <f t="shared" si="5"/>
        <v>0.44</v>
      </c>
      <c r="E16" s="10">
        <f t="shared" si="5"/>
        <v>33.454000000000001</v>
      </c>
      <c r="F16" s="43" t="s">
        <v>38</v>
      </c>
      <c r="G16" s="43" t="s">
        <v>17</v>
      </c>
      <c r="H16" s="43" t="s">
        <v>75</v>
      </c>
      <c r="I16" s="29"/>
      <c r="K16" s="2">
        <v>0.44</v>
      </c>
      <c r="L16" s="2">
        <f t="shared" si="3"/>
        <v>33.454000000000001</v>
      </c>
    </row>
    <row r="17" spans="3:14" ht="22.5" customHeight="1">
      <c r="C17" s="7">
        <f t="shared" si="2"/>
        <v>14</v>
      </c>
      <c r="D17" s="9">
        <f t="shared" si="5"/>
        <v>0.47</v>
      </c>
      <c r="E17" s="10">
        <f t="shared" si="5"/>
        <v>33.923999999999999</v>
      </c>
      <c r="F17" s="43" t="s">
        <v>39</v>
      </c>
      <c r="G17" s="43" t="s">
        <v>17</v>
      </c>
      <c r="H17" s="43" t="s">
        <v>40</v>
      </c>
      <c r="I17" s="29"/>
      <c r="K17" s="2">
        <v>0.47</v>
      </c>
      <c r="L17" s="2">
        <f t="shared" si="3"/>
        <v>33.923999999999999</v>
      </c>
    </row>
    <row r="18" spans="3:14" ht="22.5" customHeight="1">
      <c r="C18" s="7">
        <f t="shared" si="2"/>
        <v>15</v>
      </c>
      <c r="D18" s="9">
        <f t="shared" si="5"/>
        <v>8.3000000000000007</v>
      </c>
      <c r="E18" s="10">
        <f t="shared" si="5"/>
        <v>42.224000000000004</v>
      </c>
      <c r="F18" s="43" t="s">
        <v>41</v>
      </c>
      <c r="G18" s="43"/>
      <c r="H18" s="43" t="s">
        <v>19</v>
      </c>
      <c r="I18" s="29"/>
      <c r="K18" s="2">
        <v>8.3000000000000007</v>
      </c>
      <c r="L18" s="2">
        <f t="shared" si="3"/>
        <v>42.224000000000004</v>
      </c>
    </row>
    <row r="19" spans="3:14" ht="22.5" customHeight="1">
      <c r="C19" s="7">
        <f t="shared" si="2"/>
        <v>16</v>
      </c>
      <c r="D19" s="9">
        <f t="shared" si="5"/>
        <v>0.4</v>
      </c>
      <c r="E19" s="10">
        <f t="shared" si="5"/>
        <v>42.624000000000002</v>
      </c>
      <c r="F19" s="43" t="s">
        <v>34</v>
      </c>
      <c r="G19" s="43" t="s">
        <v>17</v>
      </c>
      <c r="H19" s="43" t="s">
        <v>19</v>
      </c>
      <c r="I19" s="29"/>
      <c r="K19" s="2">
        <v>0.4</v>
      </c>
      <c r="L19" s="2">
        <f t="shared" si="3"/>
        <v>42.624000000000002</v>
      </c>
    </row>
    <row r="20" spans="3:14" ht="22.5" customHeight="1">
      <c r="C20" s="7">
        <f t="shared" si="2"/>
        <v>17</v>
      </c>
      <c r="D20" s="9">
        <f t="shared" ref="D20:D23" si="6">K20</f>
        <v>0.62</v>
      </c>
      <c r="E20" s="10">
        <f t="shared" ref="E20:E24" si="7">L20</f>
        <v>43.244</v>
      </c>
      <c r="F20" s="43" t="s">
        <v>22</v>
      </c>
      <c r="G20" s="43" t="s">
        <v>17</v>
      </c>
      <c r="H20" s="43" t="s">
        <v>19</v>
      </c>
      <c r="I20" s="29"/>
      <c r="K20" s="2">
        <v>0.62</v>
      </c>
      <c r="L20" s="2">
        <f t="shared" si="3"/>
        <v>43.244</v>
      </c>
    </row>
    <row r="21" spans="3:14" ht="22.5" customHeight="1">
      <c r="C21" s="7">
        <f t="shared" si="2"/>
        <v>18</v>
      </c>
      <c r="D21" s="9">
        <f t="shared" si="6"/>
        <v>0.95</v>
      </c>
      <c r="E21" s="10">
        <f t="shared" si="7"/>
        <v>44.194000000000003</v>
      </c>
      <c r="F21" s="43" t="s">
        <v>92</v>
      </c>
      <c r="G21" s="43" t="s">
        <v>93</v>
      </c>
      <c r="H21" s="43" t="s">
        <v>42</v>
      </c>
      <c r="I21" s="29"/>
      <c r="K21" s="2">
        <v>0.95</v>
      </c>
      <c r="L21" s="2">
        <f t="shared" si="3"/>
        <v>44.194000000000003</v>
      </c>
    </row>
    <row r="22" spans="3:14" ht="22.5" customHeight="1">
      <c r="C22" s="7">
        <f t="shared" si="2"/>
        <v>19</v>
      </c>
      <c r="D22" s="9">
        <f t="shared" si="6"/>
        <v>1.8</v>
      </c>
      <c r="E22" s="10">
        <f t="shared" si="7"/>
        <v>45.994</v>
      </c>
      <c r="F22" s="48" t="s">
        <v>43</v>
      </c>
      <c r="G22" s="43" t="s">
        <v>93</v>
      </c>
      <c r="H22" s="43" t="s">
        <v>94</v>
      </c>
      <c r="I22" s="29"/>
      <c r="K22" s="2">
        <v>1.8</v>
      </c>
      <c r="L22" s="2">
        <f t="shared" si="3"/>
        <v>45.994</v>
      </c>
    </row>
    <row r="23" spans="3:14" ht="22.5" customHeight="1">
      <c r="C23" s="7">
        <f t="shared" si="2"/>
        <v>20</v>
      </c>
      <c r="D23" s="9">
        <f t="shared" si="6"/>
        <v>0.18</v>
      </c>
      <c r="E23" s="10">
        <f t="shared" si="7"/>
        <v>46.173999999999999</v>
      </c>
      <c r="F23" s="43" t="s">
        <v>44</v>
      </c>
      <c r="G23" s="43" t="s">
        <v>95</v>
      </c>
      <c r="H23" s="43" t="s">
        <v>96</v>
      </c>
      <c r="I23" s="29"/>
      <c r="K23" s="2">
        <v>0.18</v>
      </c>
      <c r="L23" s="2">
        <f t="shared" si="3"/>
        <v>46.173999999999999</v>
      </c>
    </row>
    <row r="24" spans="3:14" ht="52.5" customHeight="1">
      <c r="C24" s="14">
        <f>C23+1</f>
        <v>21</v>
      </c>
      <c r="D24" s="15">
        <f>K24</f>
        <v>1.5</v>
      </c>
      <c r="E24" s="17">
        <f t="shared" si="7"/>
        <v>47.673999999999999</v>
      </c>
      <c r="F24" s="44" t="s">
        <v>72</v>
      </c>
      <c r="G24" s="52"/>
      <c r="H24" s="60" t="s">
        <v>117</v>
      </c>
      <c r="I24" s="28"/>
      <c r="K24" s="2">
        <v>1.5</v>
      </c>
      <c r="L24" s="2">
        <f t="shared" si="3"/>
        <v>47.673999999999999</v>
      </c>
      <c r="M24" s="23">
        <f>E24-E4</f>
        <v>47.673999999999999</v>
      </c>
      <c r="N24" s="2" t="str">
        <f>K77</f>
        <v xml:space="preserve">       1      48km         09/21 07:25               09/21 09:24        </v>
      </c>
    </row>
    <row r="25" spans="3:14" ht="22.5" customHeight="1">
      <c r="C25" s="7">
        <f t="shared" si="2"/>
        <v>22</v>
      </c>
      <c r="D25" s="9">
        <f t="shared" ref="D25" si="8">K25</f>
        <v>1.3</v>
      </c>
      <c r="E25" s="10">
        <f t="shared" ref="E25" si="9">L25</f>
        <v>48.973999999999997</v>
      </c>
      <c r="F25" s="43" t="s">
        <v>44</v>
      </c>
      <c r="G25" s="43" t="s">
        <v>95</v>
      </c>
      <c r="H25" s="43" t="s">
        <v>96</v>
      </c>
      <c r="I25" s="29"/>
      <c r="K25" s="2">
        <v>1.3</v>
      </c>
      <c r="L25" s="2">
        <f t="shared" si="3"/>
        <v>48.973999999999997</v>
      </c>
    </row>
    <row r="26" spans="3:14" ht="22.5" customHeight="1">
      <c r="C26" s="7">
        <f t="shared" si="2"/>
        <v>23</v>
      </c>
      <c r="D26" s="9">
        <f t="shared" ref="D26:D34" si="10">K26</f>
        <v>0.86</v>
      </c>
      <c r="E26" s="10">
        <f t="shared" ref="E26:E34" si="11">L26</f>
        <v>49.833999999999996</v>
      </c>
      <c r="F26" s="43" t="s">
        <v>45</v>
      </c>
      <c r="G26" s="43" t="s">
        <v>95</v>
      </c>
      <c r="H26" s="43" t="s">
        <v>96</v>
      </c>
      <c r="I26" s="29"/>
      <c r="K26" s="2">
        <v>0.86</v>
      </c>
      <c r="L26" s="2">
        <f t="shared" si="3"/>
        <v>49.833999999999996</v>
      </c>
    </row>
    <row r="27" spans="3:14" ht="22.5" customHeight="1">
      <c r="C27" s="7">
        <f t="shared" si="2"/>
        <v>24</v>
      </c>
      <c r="D27" s="9">
        <f t="shared" si="10"/>
        <v>1.6</v>
      </c>
      <c r="E27" s="10">
        <f t="shared" si="11"/>
        <v>51.433999999999997</v>
      </c>
      <c r="F27" s="43" t="s">
        <v>46</v>
      </c>
      <c r="G27" s="43" t="s">
        <v>95</v>
      </c>
      <c r="H27" s="43" t="s">
        <v>47</v>
      </c>
      <c r="I27" s="29"/>
      <c r="K27" s="2">
        <v>1.6</v>
      </c>
      <c r="L27" s="2">
        <f t="shared" si="3"/>
        <v>51.433999999999997</v>
      </c>
    </row>
    <row r="28" spans="3:14" ht="22.5" customHeight="1">
      <c r="C28" s="7">
        <f t="shared" si="2"/>
        <v>25</v>
      </c>
      <c r="D28" s="9">
        <f t="shared" si="10"/>
        <v>5.0999999999999996</v>
      </c>
      <c r="E28" s="10">
        <f t="shared" si="11"/>
        <v>56.533999999999999</v>
      </c>
      <c r="F28" s="48" t="s">
        <v>48</v>
      </c>
      <c r="G28" s="43" t="s">
        <v>95</v>
      </c>
      <c r="H28" s="43" t="s">
        <v>49</v>
      </c>
      <c r="I28" s="29"/>
      <c r="K28" s="2">
        <v>5.0999999999999996</v>
      </c>
      <c r="L28" s="2">
        <f t="shared" si="3"/>
        <v>56.533999999999999</v>
      </c>
    </row>
    <row r="29" spans="3:14" ht="22.5" customHeight="1">
      <c r="C29" s="7">
        <f t="shared" si="2"/>
        <v>26</v>
      </c>
      <c r="D29" s="9">
        <f t="shared" si="10"/>
        <v>9.8000000000000007</v>
      </c>
      <c r="E29" s="10">
        <f t="shared" si="11"/>
        <v>66.334000000000003</v>
      </c>
      <c r="F29" s="43" t="s">
        <v>97</v>
      </c>
      <c r="G29" s="43"/>
      <c r="H29" s="43" t="s">
        <v>96</v>
      </c>
      <c r="I29" s="29"/>
      <c r="K29" s="2">
        <v>9.8000000000000007</v>
      </c>
      <c r="L29" s="2">
        <f t="shared" si="3"/>
        <v>66.334000000000003</v>
      </c>
    </row>
    <row r="30" spans="3:14" ht="22.5" customHeight="1">
      <c r="C30" s="7">
        <f t="shared" si="2"/>
        <v>27</v>
      </c>
      <c r="D30" s="9">
        <f t="shared" si="10"/>
        <v>0.19</v>
      </c>
      <c r="E30" s="10">
        <f t="shared" si="11"/>
        <v>66.524000000000001</v>
      </c>
      <c r="F30" s="43" t="s">
        <v>34</v>
      </c>
      <c r="G30" s="43"/>
      <c r="H30" s="43" t="s">
        <v>50</v>
      </c>
      <c r="I30" s="29"/>
      <c r="K30" s="2">
        <v>0.19</v>
      </c>
      <c r="L30" s="2">
        <f t="shared" si="3"/>
        <v>66.524000000000001</v>
      </c>
    </row>
    <row r="31" spans="3:14" ht="22.5" customHeight="1">
      <c r="C31" s="7">
        <f t="shared" si="2"/>
        <v>28</v>
      </c>
      <c r="D31" s="9">
        <f t="shared" si="10"/>
        <v>6.6</v>
      </c>
      <c r="E31" s="10">
        <f t="shared" si="11"/>
        <v>73.123999999999995</v>
      </c>
      <c r="F31" s="48" t="s">
        <v>98</v>
      </c>
      <c r="G31" s="43"/>
      <c r="H31" s="43" t="s">
        <v>51</v>
      </c>
      <c r="I31" s="29"/>
      <c r="K31" s="2">
        <v>6.6</v>
      </c>
      <c r="L31" s="2">
        <f t="shared" si="3"/>
        <v>73.123999999999995</v>
      </c>
    </row>
    <row r="32" spans="3:14" ht="22.5" customHeight="1">
      <c r="C32" s="7">
        <f t="shared" si="2"/>
        <v>29</v>
      </c>
      <c r="D32" s="9">
        <f t="shared" si="10"/>
        <v>3.2</v>
      </c>
      <c r="E32" s="10">
        <f t="shared" si="11"/>
        <v>76.323999999999998</v>
      </c>
      <c r="F32" s="43" t="s">
        <v>21</v>
      </c>
      <c r="G32" s="43"/>
      <c r="H32" s="43" t="s">
        <v>51</v>
      </c>
      <c r="I32" s="29">
        <v>490</v>
      </c>
      <c r="K32" s="2">
        <v>3.2</v>
      </c>
      <c r="L32" s="2">
        <f t="shared" si="3"/>
        <v>76.323999999999998</v>
      </c>
    </row>
    <row r="33" spans="3:28" ht="22.5" customHeight="1">
      <c r="C33" s="7">
        <f t="shared" si="2"/>
        <v>30</v>
      </c>
      <c r="D33" s="9">
        <f t="shared" si="10"/>
        <v>4</v>
      </c>
      <c r="E33" s="10">
        <f t="shared" si="11"/>
        <v>80.323999999999998</v>
      </c>
      <c r="F33" s="43" t="s">
        <v>34</v>
      </c>
      <c r="G33" s="43"/>
      <c r="H33" s="43" t="s">
        <v>52</v>
      </c>
      <c r="I33" s="29"/>
      <c r="K33" s="2">
        <v>4</v>
      </c>
      <c r="L33" s="2">
        <f t="shared" si="3"/>
        <v>80.323999999999998</v>
      </c>
    </row>
    <row r="34" spans="3:28" ht="22.5" customHeight="1">
      <c r="C34" s="7">
        <f t="shared" si="2"/>
        <v>31</v>
      </c>
      <c r="D34" s="9">
        <f t="shared" si="10"/>
        <v>1.5</v>
      </c>
      <c r="E34" s="10">
        <f t="shared" si="11"/>
        <v>81.823999999999998</v>
      </c>
      <c r="F34" s="48" t="s">
        <v>99</v>
      </c>
      <c r="G34" s="43"/>
      <c r="H34" s="43" t="s">
        <v>53</v>
      </c>
      <c r="I34" s="29"/>
      <c r="K34" s="2">
        <v>1.5</v>
      </c>
      <c r="L34" s="2">
        <f t="shared" si="3"/>
        <v>81.823999999999998</v>
      </c>
    </row>
    <row r="35" spans="3:28" ht="22.5" customHeight="1">
      <c r="C35" s="7">
        <f t="shared" si="2"/>
        <v>32</v>
      </c>
      <c r="D35" s="9">
        <f t="shared" ref="D35:D53" si="12">E35-E34</f>
        <v>1.5999999999999943</v>
      </c>
      <c r="E35" s="10">
        <f t="shared" ref="E35:E52" si="13">L35</f>
        <v>83.423999999999992</v>
      </c>
      <c r="F35" s="43" t="s">
        <v>54</v>
      </c>
      <c r="G35" s="43" t="s">
        <v>17</v>
      </c>
      <c r="H35" s="43" t="s">
        <v>55</v>
      </c>
      <c r="I35" s="30"/>
      <c r="K35" s="2">
        <v>1.6</v>
      </c>
      <c r="L35" s="2">
        <f t="shared" si="3"/>
        <v>83.423999999999992</v>
      </c>
    </row>
    <row r="36" spans="3:28" ht="44.25" customHeight="1">
      <c r="C36" s="14">
        <f>C35+1</f>
        <v>33</v>
      </c>
      <c r="D36" s="15">
        <f>E36-E35</f>
        <v>1.7000000000000028</v>
      </c>
      <c r="E36" s="17">
        <f t="shared" si="13"/>
        <v>85.123999999999995</v>
      </c>
      <c r="F36" s="46" t="s">
        <v>100</v>
      </c>
      <c r="G36" s="47"/>
      <c r="H36" s="45" t="s">
        <v>19</v>
      </c>
      <c r="I36" s="31"/>
      <c r="J36" s="22"/>
      <c r="K36" s="22">
        <v>1.7</v>
      </c>
      <c r="L36" s="2">
        <f>L35+K36</f>
        <v>85.123999999999995</v>
      </c>
      <c r="M36" s="21"/>
    </row>
    <row r="37" spans="3:28" ht="22.5" customHeight="1">
      <c r="C37" s="7">
        <f t="shared" si="2"/>
        <v>34</v>
      </c>
      <c r="D37" s="9">
        <f t="shared" si="12"/>
        <v>1.7999999999999972</v>
      </c>
      <c r="E37" s="10">
        <f t="shared" si="13"/>
        <v>86.923999999999992</v>
      </c>
      <c r="F37" s="43" t="s">
        <v>16</v>
      </c>
      <c r="G37" s="43"/>
      <c r="H37" s="43" t="s">
        <v>56</v>
      </c>
      <c r="I37" s="29"/>
      <c r="J37" s="22"/>
      <c r="K37" s="22">
        <v>1.8</v>
      </c>
      <c r="L37" s="2">
        <f t="shared" si="3"/>
        <v>86.923999999999992</v>
      </c>
      <c r="M37" s="22"/>
    </row>
    <row r="38" spans="3:28" ht="22.5" customHeight="1">
      <c r="C38" s="7">
        <f t="shared" si="2"/>
        <v>35</v>
      </c>
      <c r="D38" s="9">
        <f t="shared" si="12"/>
        <v>0.5</v>
      </c>
      <c r="E38" s="10">
        <f t="shared" si="13"/>
        <v>87.423999999999992</v>
      </c>
      <c r="F38" s="48" t="s">
        <v>20</v>
      </c>
      <c r="G38" s="43"/>
      <c r="H38" s="49" t="s">
        <v>19</v>
      </c>
      <c r="I38" s="30"/>
      <c r="J38" s="22"/>
      <c r="K38" s="22">
        <v>0.5</v>
      </c>
      <c r="L38" s="2">
        <f t="shared" si="3"/>
        <v>87.423999999999992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22.5" customHeight="1">
      <c r="C39" s="7">
        <f t="shared" si="2"/>
        <v>36</v>
      </c>
      <c r="D39" s="9">
        <f t="shared" si="12"/>
        <v>3.2999999999999972</v>
      </c>
      <c r="E39" s="10">
        <f t="shared" ref="E39:E44" si="14">L39</f>
        <v>90.72399999999999</v>
      </c>
      <c r="F39" s="43" t="s">
        <v>34</v>
      </c>
      <c r="G39" s="43"/>
      <c r="H39" s="49" t="s">
        <v>24</v>
      </c>
      <c r="I39" s="30"/>
      <c r="J39" s="22"/>
      <c r="K39" s="22">
        <v>3.3</v>
      </c>
      <c r="L39" s="2">
        <f t="shared" si="3"/>
        <v>90.72399999999999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3:28" ht="22.5" customHeight="1">
      <c r="C40" s="7">
        <f t="shared" si="2"/>
        <v>37</v>
      </c>
      <c r="D40" s="9">
        <f t="shared" si="12"/>
        <v>1.4000000000000057</v>
      </c>
      <c r="E40" s="10">
        <f t="shared" si="14"/>
        <v>92.123999999999995</v>
      </c>
      <c r="F40" s="48" t="s">
        <v>101</v>
      </c>
      <c r="G40" s="43"/>
      <c r="H40" s="49" t="s">
        <v>57</v>
      </c>
      <c r="I40" s="30"/>
      <c r="J40" s="22"/>
      <c r="K40" s="22">
        <v>1.4</v>
      </c>
      <c r="L40" s="2">
        <f t="shared" si="3"/>
        <v>92.123999999999995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3:28" ht="22.5" customHeight="1">
      <c r="C41" s="13">
        <f t="shared" si="2"/>
        <v>38</v>
      </c>
      <c r="D41" s="9">
        <f t="shared" si="12"/>
        <v>3.4000000000000057</v>
      </c>
      <c r="E41" s="10">
        <f t="shared" si="14"/>
        <v>95.524000000000001</v>
      </c>
      <c r="F41" s="43" t="s">
        <v>102</v>
      </c>
      <c r="G41" s="43"/>
      <c r="H41" s="49" t="s">
        <v>19</v>
      </c>
      <c r="I41" s="30"/>
      <c r="J41" s="22"/>
      <c r="K41" s="22">
        <v>3.4</v>
      </c>
      <c r="L41" s="2">
        <f t="shared" si="3"/>
        <v>95.524000000000001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3:28" ht="35.25" customHeight="1">
      <c r="C42" s="7">
        <f t="shared" si="2"/>
        <v>39</v>
      </c>
      <c r="D42" s="9">
        <f t="shared" si="12"/>
        <v>2.7999999999999972</v>
      </c>
      <c r="E42" s="10">
        <f t="shared" si="14"/>
        <v>98.323999999999998</v>
      </c>
      <c r="F42" s="43" t="s">
        <v>22</v>
      </c>
      <c r="G42" s="43"/>
      <c r="H42" s="59" t="s">
        <v>76</v>
      </c>
      <c r="I42" s="29"/>
      <c r="J42" s="22"/>
      <c r="K42" s="22">
        <v>2.8</v>
      </c>
      <c r="L42" s="2">
        <f t="shared" si="3"/>
        <v>98.323999999999998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3:28" ht="35.25" customHeight="1">
      <c r="C43" s="13">
        <f>C42+1</f>
        <v>40</v>
      </c>
      <c r="D43" s="11">
        <f>E43-E42</f>
        <v>12.900000000000006</v>
      </c>
      <c r="E43" s="12">
        <f t="shared" si="14"/>
        <v>111.224</v>
      </c>
      <c r="F43" s="48" t="s">
        <v>90</v>
      </c>
      <c r="G43" s="48" t="s">
        <v>17</v>
      </c>
      <c r="H43" s="59" t="s">
        <v>77</v>
      </c>
      <c r="I43" s="29"/>
      <c r="J43" s="22"/>
      <c r="K43" s="22">
        <v>12.9</v>
      </c>
      <c r="L43" s="2">
        <f>L42+K43</f>
        <v>111.224</v>
      </c>
      <c r="M43" s="21"/>
    </row>
    <row r="44" spans="3:28" ht="35.25" customHeight="1">
      <c r="C44" s="7">
        <f t="shared" si="2"/>
        <v>41</v>
      </c>
      <c r="D44" s="9">
        <f t="shared" ref="D44" si="15">E44-E43</f>
        <v>2.2000000000000028</v>
      </c>
      <c r="E44" s="10">
        <f t="shared" si="14"/>
        <v>113.42400000000001</v>
      </c>
      <c r="F44" s="48" t="s">
        <v>103</v>
      </c>
      <c r="G44" s="43"/>
      <c r="H44" s="59" t="s">
        <v>78</v>
      </c>
      <c r="I44" s="29"/>
      <c r="K44" s="2">
        <v>2.2000000000000002</v>
      </c>
      <c r="L44" s="2">
        <f>L43+K44</f>
        <v>113.42400000000001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3:28" ht="22.5" customHeight="1">
      <c r="C45" s="7">
        <f t="shared" si="2"/>
        <v>42</v>
      </c>
      <c r="D45" s="9">
        <f t="shared" si="12"/>
        <v>10.900000000000006</v>
      </c>
      <c r="E45" s="10">
        <f t="shared" si="13"/>
        <v>124.32400000000001</v>
      </c>
      <c r="F45" s="43" t="s">
        <v>104</v>
      </c>
      <c r="G45" s="43"/>
      <c r="H45" s="43" t="s">
        <v>19</v>
      </c>
      <c r="I45" s="30"/>
      <c r="K45" s="2">
        <v>10.9</v>
      </c>
      <c r="L45" s="2">
        <f t="shared" si="3"/>
        <v>124.32400000000001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28" ht="22.5" customHeight="1">
      <c r="C46" s="7">
        <f t="shared" si="2"/>
        <v>43</v>
      </c>
      <c r="D46" s="9">
        <f t="shared" si="12"/>
        <v>0.90000000000000568</v>
      </c>
      <c r="E46" s="10">
        <f t="shared" si="13"/>
        <v>125.22400000000002</v>
      </c>
      <c r="F46" s="48" t="s">
        <v>90</v>
      </c>
      <c r="G46" s="43"/>
      <c r="H46" s="43" t="s">
        <v>59</v>
      </c>
      <c r="I46" s="30"/>
      <c r="K46" s="2">
        <v>0.9</v>
      </c>
      <c r="L46" s="2">
        <f t="shared" si="3"/>
        <v>125.22400000000002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3:28" ht="60" customHeight="1">
      <c r="C47" s="14">
        <f>C46+1</f>
        <v>44</v>
      </c>
      <c r="D47" s="15">
        <f>E47-E46</f>
        <v>0.81999999999999318</v>
      </c>
      <c r="E47" s="17">
        <f t="shared" si="13"/>
        <v>126.04400000000001</v>
      </c>
      <c r="F47" s="46" t="s">
        <v>73</v>
      </c>
      <c r="G47" s="45"/>
      <c r="H47" s="51" t="s">
        <v>59</v>
      </c>
      <c r="I47" s="31"/>
      <c r="K47" s="2">
        <v>0.82</v>
      </c>
      <c r="L47" s="2">
        <f t="shared" ref="L47" si="16">L46+K47</f>
        <v>126.04400000000001</v>
      </c>
      <c r="M47" s="23">
        <f>E47-E24</f>
        <v>78.37</v>
      </c>
      <c r="N47" s="2" t="str">
        <f>K79</f>
        <v xml:space="preserve">       2     126km         09/21 09:42               09/21 14:24        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3:28" ht="22.5" customHeight="1">
      <c r="C48" s="7">
        <f t="shared" si="2"/>
        <v>45</v>
      </c>
      <c r="D48" s="9">
        <f t="shared" si="12"/>
        <v>1.7999999999999972</v>
      </c>
      <c r="E48" s="10">
        <f>L48</f>
        <v>127.84400000000001</v>
      </c>
      <c r="F48" s="48" t="s">
        <v>60</v>
      </c>
      <c r="G48" s="48" t="s">
        <v>17</v>
      </c>
      <c r="H48" s="43" t="s">
        <v>19</v>
      </c>
      <c r="I48" s="29"/>
      <c r="K48" s="2">
        <v>1.8</v>
      </c>
      <c r="L48" s="2">
        <f t="shared" si="3"/>
        <v>127.84400000000001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3:28" ht="22.5" customHeight="1">
      <c r="C49" s="7">
        <f t="shared" si="2"/>
        <v>46</v>
      </c>
      <c r="D49" s="9">
        <f t="shared" si="12"/>
        <v>0.39999999999999147</v>
      </c>
      <c r="E49" s="10">
        <f>L49</f>
        <v>128.244</v>
      </c>
      <c r="F49" s="43" t="s">
        <v>34</v>
      </c>
      <c r="G49" s="48" t="s">
        <v>17</v>
      </c>
      <c r="H49" s="43" t="s">
        <v>61</v>
      </c>
      <c r="I49" s="29"/>
      <c r="K49" s="2">
        <v>0.4</v>
      </c>
      <c r="L49" s="2">
        <f t="shared" si="3"/>
        <v>128.244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3:28" ht="22.5" customHeight="1">
      <c r="C50" s="7">
        <f t="shared" si="2"/>
        <v>47</v>
      </c>
      <c r="D50" s="9">
        <f t="shared" si="12"/>
        <v>5.1999999999999886</v>
      </c>
      <c r="E50" s="10">
        <f t="shared" si="13"/>
        <v>133.44399999999999</v>
      </c>
      <c r="F50" s="48" t="s">
        <v>62</v>
      </c>
      <c r="G50" s="48" t="s">
        <v>17</v>
      </c>
      <c r="H50" s="43" t="s">
        <v>25</v>
      </c>
      <c r="I50" s="32"/>
      <c r="K50" s="2">
        <v>5.2</v>
      </c>
      <c r="L50" s="2">
        <f t="shared" si="3"/>
        <v>133.44399999999999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3:28" ht="22.5" customHeight="1">
      <c r="C51" s="7">
        <f t="shared" si="2"/>
        <v>48</v>
      </c>
      <c r="D51" s="9">
        <f t="shared" si="12"/>
        <v>6.0999999999999943</v>
      </c>
      <c r="E51" s="10">
        <f t="shared" si="13"/>
        <v>139.54399999999998</v>
      </c>
      <c r="F51" s="48" t="s">
        <v>63</v>
      </c>
      <c r="G51" s="48"/>
      <c r="H51" s="43" t="s">
        <v>79</v>
      </c>
      <c r="I51" s="32"/>
      <c r="K51" s="2">
        <v>6.1</v>
      </c>
      <c r="L51" s="2">
        <f t="shared" si="3"/>
        <v>139.54399999999998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3:28" ht="22.5" customHeight="1">
      <c r="C52" s="7">
        <f t="shared" si="2"/>
        <v>49</v>
      </c>
      <c r="D52" s="9">
        <f t="shared" si="12"/>
        <v>2.9000000000000057</v>
      </c>
      <c r="E52" s="10">
        <f t="shared" si="13"/>
        <v>142.44399999999999</v>
      </c>
      <c r="F52" s="64" t="s">
        <v>120</v>
      </c>
      <c r="G52" s="48"/>
      <c r="H52" s="48" t="s">
        <v>64</v>
      </c>
      <c r="I52" s="29"/>
      <c r="K52" s="2">
        <v>2.9</v>
      </c>
      <c r="L52" s="2">
        <f t="shared" si="3"/>
        <v>142.44399999999999</v>
      </c>
    </row>
    <row r="53" spans="3:28" ht="22.5" customHeight="1">
      <c r="C53" s="7">
        <f t="shared" si="2"/>
        <v>50</v>
      </c>
      <c r="D53" s="9">
        <f t="shared" si="12"/>
        <v>1.9000000000000057</v>
      </c>
      <c r="E53" s="10">
        <f>L53</f>
        <v>144.34399999999999</v>
      </c>
      <c r="F53" s="43" t="s">
        <v>105</v>
      </c>
      <c r="G53" s="48"/>
      <c r="H53" s="48" t="s">
        <v>58</v>
      </c>
      <c r="I53" s="29"/>
      <c r="K53" s="2">
        <v>1.9</v>
      </c>
      <c r="L53" s="2">
        <f t="shared" si="3"/>
        <v>144.34399999999999</v>
      </c>
    </row>
    <row r="54" spans="3:28" ht="22.5" customHeight="1">
      <c r="C54" s="7">
        <f t="shared" si="2"/>
        <v>51</v>
      </c>
      <c r="D54" s="9">
        <f t="shared" ref="D54:D55" si="17">E54-E53</f>
        <v>6.3000000000000114</v>
      </c>
      <c r="E54" s="10">
        <f t="shared" ref="E54:E55" si="18">L54</f>
        <v>150.64400000000001</v>
      </c>
      <c r="F54" s="48" t="s">
        <v>80</v>
      </c>
      <c r="G54" s="48"/>
      <c r="H54" s="48" t="s">
        <v>58</v>
      </c>
      <c r="I54" s="29"/>
      <c r="K54" s="2">
        <v>6.3</v>
      </c>
      <c r="L54" s="2">
        <f t="shared" si="3"/>
        <v>150.64400000000001</v>
      </c>
    </row>
    <row r="55" spans="3:28" ht="22.5" customHeight="1">
      <c r="C55" s="7">
        <f t="shared" si="2"/>
        <v>52</v>
      </c>
      <c r="D55" s="9">
        <f t="shared" si="17"/>
        <v>9.0999999999999943</v>
      </c>
      <c r="E55" s="10">
        <f t="shared" si="18"/>
        <v>159.744</v>
      </c>
      <c r="F55" s="48" t="s">
        <v>106</v>
      </c>
      <c r="G55" s="48" t="s">
        <v>17</v>
      </c>
      <c r="H55" s="49" t="s">
        <v>81</v>
      </c>
      <c r="I55" s="29"/>
      <c r="K55" s="2">
        <v>9.1</v>
      </c>
      <c r="L55" s="2">
        <f t="shared" si="3"/>
        <v>159.744</v>
      </c>
    </row>
    <row r="56" spans="3:28" ht="22.5" customHeight="1">
      <c r="C56" s="7">
        <f t="shared" si="2"/>
        <v>53</v>
      </c>
      <c r="D56" s="9">
        <f t="shared" ref="D56" si="19">E56-E55</f>
        <v>4.4000000000000057</v>
      </c>
      <c r="E56" s="10">
        <f t="shared" ref="E56" si="20">L56</f>
        <v>164.14400000000001</v>
      </c>
      <c r="F56" s="49" t="s">
        <v>122</v>
      </c>
      <c r="G56" s="43" t="s">
        <v>17</v>
      </c>
      <c r="H56" s="48" t="s">
        <v>65</v>
      </c>
      <c r="I56" s="29"/>
      <c r="K56" s="2">
        <v>4.4000000000000004</v>
      </c>
      <c r="L56" s="2">
        <f t="shared" si="3"/>
        <v>164.14400000000001</v>
      </c>
    </row>
    <row r="57" spans="3:28" ht="22.5" customHeight="1">
      <c r="C57" s="7">
        <f t="shared" si="2"/>
        <v>54</v>
      </c>
      <c r="D57" s="9">
        <f t="shared" ref="D57:D58" si="21">E57-E56</f>
        <v>2.4000000000000057</v>
      </c>
      <c r="E57" s="10">
        <f t="shared" ref="E57:E58" si="22">L57</f>
        <v>166.54400000000001</v>
      </c>
      <c r="F57" s="43" t="s">
        <v>107</v>
      </c>
      <c r="G57" s="43"/>
      <c r="H57" s="43" t="s">
        <v>82</v>
      </c>
      <c r="I57" s="29"/>
      <c r="K57" s="2">
        <v>2.4</v>
      </c>
      <c r="L57" s="2">
        <f t="shared" si="3"/>
        <v>166.54400000000001</v>
      </c>
    </row>
    <row r="58" spans="3:28" ht="22.5" customHeight="1">
      <c r="C58" s="7">
        <f t="shared" si="2"/>
        <v>55</v>
      </c>
      <c r="D58" s="9">
        <f t="shared" si="21"/>
        <v>6.5999999999999943</v>
      </c>
      <c r="E58" s="10">
        <f t="shared" si="22"/>
        <v>173.14400000000001</v>
      </c>
      <c r="F58" s="43" t="s">
        <v>121</v>
      </c>
      <c r="G58" s="50"/>
      <c r="H58" s="43" t="s">
        <v>82</v>
      </c>
      <c r="I58" s="29"/>
      <c r="K58" s="2">
        <v>6.6</v>
      </c>
      <c r="L58" s="2">
        <f t="shared" si="3"/>
        <v>173.14400000000001</v>
      </c>
    </row>
    <row r="59" spans="3:28" ht="22.5" customHeight="1">
      <c r="C59" s="7">
        <f t="shared" si="2"/>
        <v>56</v>
      </c>
      <c r="D59" s="9">
        <f t="shared" ref="D59:D60" si="23">E59-E58</f>
        <v>7.0999999999999943</v>
      </c>
      <c r="E59" s="10">
        <f t="shared" ref="E59:E60" si="24">L59</f>
        <v>180.244</v>
      </c>
      <c r="F59" s="48" t="s">
        <v>108</v>
      </c>
      <c r="G59" s="50"/>
      <c r="H59" s="43" t="s">
        <v>82</v>
      </c>
      <c r="I59" s="29"/>
      <c r="K59" s="2">
        <v>7.1</v>
      </c>
      <c r="L59" s="2">
        <f t="shared" si="3"/>
        <v>180.244</v>
      </c>
    </row>
    <row r="60" spans="3:28" ht="22.5" customHeight="1">
      <c r="C60" s="7">
        <f t="shared" si="2"/>
        <v>57</v>
      </c>
      <c r="D60" s="9">
        <f t="shared" si="23"/>
        <v>1.0999999999999943</v>
      </c>
      <c r="E60" s="10">
        <f t="shared" si="24"/>
        <v>181.34399999999999</v>
      </c>
      <c r="F60" s="48" t="s">
        <v>63</v>
      </c>
      <c r="G60" s="50"/>
      <c r="H60" s="43" t="s">
        <v>83</v>
      </c>
      <c r="I60" s="29"/>
      <c r="K60" s="2">
        <v>1.1000000000000001</v>
      </c>
      <c r="L60" s="2">
        <f t="shared" si="3"/>
        <v>181.34399999999999</v>
      </c>
    </row>
    <row r="61" spans="3:28" ht="22.5" customHeight="1">
      <c r="C61" s="7">
        <f t="shared" si="2"/>
        <v>58</v>
      </c>
      <c r="D61" s="9">
        <f t="shared" ref="D61:D65" si="25">E61-E60</f>
        <v>5</v>
      </c>
      <c r="E61" s="10">
        <f t="shared" ref="E61:E66" si="26">L61</f>
        <v>186.34399999999999</v>
      </c>
      <c r="F61" s="43" t="s">
        <v>66</v>
      </c>
      <c r="G61" s="50"/>
      <c r="H61" s="43" t="s">
        <v>19</v>
      </c>
      <c r="I61" s="29"/>
      <c r="K61" s="2">
        <v>5</v>
      </c>
      <c r="L61" s="2">
        <f t="shared" si="3"/>
        <v>186.34399999999999</v>
      </c>
    </row>
    <row r="62" spans="3:28" ht="22.5" customHeight="1">
      <c r="C62" s="7">
        <f t="shared" si="2"/>
        <v>59</v>
      </c>
      <c r="D62" s="9">
        <f t="shared" si="25"/>
        <v>0.75</v>
      </c>
      <c r="E62" s="10">
        <f t="shared" si="26"/>
        <v>187.09399999999999</v>
      </c>
      <c r="F62" s="43" t="s">
        <v>67</v>
      </c>
      <c r="G62" s="50"/>
      <c r="H62" s="43" t="s">
        <v>109</v>
      </c>
      <c r="I62" s="29"/>
      <c r="K62" s="2">
        <v>0.75</v>
      </c>
      <c r="L62" s="2">
        <f t="shared" si="3"/>
        <v>187.09399999999999</v>
      </c>
    </row>
    <row r="63" spans="3:28" ht="22.5" customHeight="1">
      <c r="C63" s="7">
        <f t="shared" si="2"/>
        <v>60</v>
      </c>
      <c r="D63" s="9">
        <f t="shared" si="25"/>
        <v>1.9000000000000057</v>
      </c>
      <c r="E63" s="10">
        <f t="shared" si="26"/>
        <v>188.994</v>
      </c>
      <c r="F63" s="49" t="s">
        <v>68</v>
      </c>
      <c r="G63" s="43" t="s">
        <v>17</v>
      </c>
      <c r="H63" s="43" t="s">
        <v>84</v>
      </c>
      <c r="I63" s="29"/>
      <c r="K63" s="2">
        <v>1.9</v>
      </c>
      <c r="L63" s="2">
        <f t="shared" si="3"/>
        <v>188.994</v>
      </c>
    </row>
    <row r="64" spans="3:28" ht="22.5" customHeight="1">
      <c r="C64" s="7">
        <f t="shared" si="2"/>
        <v>61</v>
      </c>
      <c r="D64" s="9">
        <f t="shared" si="25"/>
        <v>4.9000000000000057</v>
      </c>
      <c r="E64" s="10">
        <f t="shared" si="26"/>
        <v>193.89400000000001</v>
      </c>
      <c r="F64" s="43" t="s">
        <v>110</v>
      </c>
      <c r="G64" s="43" t="s">
        <v>17</v>
      </c>
      <c r="H64" s="43" t="s">
        <v>111</v>
      </c>
      <c r="I64" s="29"/>
      <c r="K64" s="2">
        <v>4.9000000000000004</v>
      </c>
      <c r="L64" s="2">
        <f t="shared" si="3"/>
        <v>193.89400000000001</v>
      </c>
    </row>
    <row r="65" spans="3:14" ht="22.5" customHeight="1">
      <c r="C65" s="7">
        <f t="shared" si="2"/>
        <v>62</v>
      </c>
      <c r="D65" s="9">
        <f t="shared" si="25"/>
        <v>6.6999999999999886</v>
      </c>
      <c r="E65" s="10">
        <f t="shared" si="26"/>
        <v>200.59399999999999</v>
      </c>
      <c r="F65" s="49" t="s">
        <v>112</v>
      </c>
      <c r="G65" s="43" t="s">
        <v>17</v>
      </c>
      <c r="H65" s="43" t="s">
        <v>85</v>
      </c>
      <c r="I65" s="29"/>
      <c r="K65" s="2">
        <v>6.7</v>
      </c>
      <c r="L65" s="2">
        <f t="shared" si="3"/>
        <v>200.59399999999999</v>
      </c>
    </row>
    <row r="66" spans="3:14" ht="56.25" customHeight="1">
      <c r="C66" s="14">
        <f>C65+1</f>
        <v>63</v>
      </c>
      <c r="D66" s="15">
        <f>E66-E65</f>
        <v>2.0999999999999943</v>
      </c>
      <c r="E66" s="17">
        <f t="shared" si="26"/>
        <v>202.69399999999999</v>
      </c>
      <c r="F66" s="44" t="s">
        <v>86</v>
      </c>
      <c r="G66" s="52"/>
      <c r="H66" s="44" t="s">
        <v>113</v>
      </c>
      <c r="I66" s="28"/>
      <c r="K66" s="22">
        <v>2.1</v>
      </c>
      <c r="L66" s="2">
        <f t="shared" si="3"/>
        <v>202.69399999999999</v>
      </c>
      <c r="M66" s="23">
        <f>E66-E47</f>
        <v>76.649999999999977</v>
      </c>
      <c r="N66" s="2" t="str">
        <f>K81</f>
        <v xml:space="preserve">  ゴール     200km         09/21 11:53               09/21 19:30        </v>
      </c>
    </row>
    <row r="67" spans="3:14" ht="22.5" customHeight="1">
      <c r="C67" s="24"/>
      <c r="D67" s="24"/>
      <c r="E67" s="24"/>
      <c r="F67" s="53"/>
      <c r="G67" s="24"/>
      <c r="H67" s="24"/>
      <c r="I67" s="33"/>
      <c r="J67" s="8"/>
    </row>
    <row r="68" spans="3:14" ht="22.5" customHeight="1">
      <c r="C68" s="25"/>
      <c r="D68" s="25"/>
      <c r="E68" s="25"/>
      <c r="F68" s="54"/>
      <c r="G68" s="25"/>
      <c r="H68" s="25"/>
      <c r="I68" s="34"/>
      <c r="J68" s="25"/>
    </row>
    <row r="69" spans="3:14" ht="22.5" customHeight="1">
      <c r="C69" s="25"/>
      <c r="D69" s="25"/>
      <c r="E69" s="25"/>
      <c r="F69" s="54"/>
      <c r="G69" s="25"/>
      <c r="H69" s="25"/>
      <c r="I69" s="34"/>
      <c r="J69" s="25"/>
    </row>
    <row r="70" spans="3:14" ht="22.5" customHeight="1">
      <c r="C70" s="2">
        <v>1</v>
      </c>
      <c r="D70" s="2" t="s">
        <v>3</v>
      </c>
      <c r="I70" s="34"/>
      <c r="J70" s="25"/>
      <c r="K70" s="61" t="s">
        <v>10</v>
      </c>
    </row>
    <row r="71" spans="3:14" ht="22.5" customHeight="1">
      <c r="C71" s="2">
        <v>2</v>
      </c>
      <c r="D71" s="2" t="s">
        <v>4</v>
      </c>
      <c r="I71" s="34"/>
      <c r="J71" s="25"/>
      <c r="K71" s="61" t="s">
        <v>114</v>
      </c>
    </row>
    <row r="72" spans="3:14" ht="22.5" customHeight="1">
      <c r="C72" s="2">
        <v>3</v>
      </c>
      <c r="D72" s="2" t="s">
        <v>5</v>
      </c>
      <c r="I72" s="34"/>
      <c r="J72" s="25"/>
      <c r="K72" s="61" t="s">
        <v>9</v>
      </c>
    </row>
    <row r="73" spans="3:14" ht="22.5" customHeight="1">
      <c r="C73" s="2">
        <v>4</v>
      </c>
      <c r="D73" s="2" t="s">
        <v>6</v>
      </c>
      <c r="I73" s="34"/>
      <c r="J73" s="25"/>
      <c r="K73" s="62"/>
    </row>
    <row r="74" spans="3:14" ht="22.5" customHeight="1">
      <c r="C74" s="2">
        <v>5</v>
      </c>
      <c r="D74" s="2" t="s">
        <v>7</v>
      </c>
      <c r="I74" s="34"/>
      <c r="J74" s="25"/>
      <c r="K74" s="62"/>
    </row>
    <row r="75" spans="3:14" ht="22.5" customHeight="1">
      <c r="C75" s="2">
        <v>6</v>
      </c>
      <c r="D75" s="2" t="s">
        <v>8</v>
      </c>
      <c r="I75" s="34"/>
      <c r="J75" s="25"/>
      <c r="K75" s="61" t="s">
        <v>115</v>
      </c>
    </row>
    <row r="76" spans="3:14" ht="22.5" customHeight="1">
      <c r="C76" s="2">
        <v>7</v>
      </c>
      <c r="D76" s="2" t="s">
        <v>69</v>
      </c>
      <c r="I76" s="34"/>
      <c r="J76" s="25"/>
      <c r="K76" s="62"/>
    </row>
    <row r="77" spans="3:14" ht="22.5" customHeight="1">
      <c r="K77" s="61" t="s">
        <v>70</v>
      </c>
    </row>
    <row r="78" spans="3:14" ht="22.5" customHeight="1">
      <c r="K78" s="62"/>
    </row>
    <row r="79" spans="3:14" ht="22.5" customHeight="1">
      <c r="K79" s="61" t="s">
        <v>71</v>
      </c>
    </row>
    <row r="80" spans="3:14" ht="22.5" customHeight="1">
      <c r="K80" s="62"/>
    </row>
    <row r="81" spans="11:11" ht="22.5" customHeight="1">
      <c r="K81" s="61" t="s">
        <v>116</v>
      </c>
    </row>
    <row r="82" spans="11:11" ht="22.5" customHeight="1">
      <c r="K82" s="37"/>
    </row>
    <row r="83" spans="11:11" ht="22.5" customHeight="1">
      <c r="K83" s="36"/>
    </row>
    <row r="84" spans="11:11" ht="22.5" customHeight="1">
      <c r="K84" s="37"/>
    </row>
    <row r="85" spans="11:11" ht="22.5" customHeight="1">
      <c r="K85" s="36"/>
    </row>
    <row r="86" spans="11:11" ht="22.5" customHeight="1">
      <c r="K86" s="37"/>
    </row>
    <row r="87" spans="11:11" ht="22.5" customHeight="1">
      <c r="K87" s="36"/>
    </row>
    <row r="88" spans="11:11" ht="22.5" customHeight="1">
      <c r="K88" s="37"/>
    </row>
    <row r="89" spans="11:11" ht="22.5" customHeight="1">
      <c r="K89" s="36"/>
    </row>
  </sheetData>
  <sheetProtection selectLockedCells="1" selectUnlockedCells="1"/>
  <phoneticPr fontId="3"/>
  <hyperlinks>
    <hyperlink ref="L3" r:id="rId1"/>
  </hyperlinks>
  <pageMargins left="0.25" right="0.25" top="0.55347222222222225" bottom="0.52708333333333335" header="0.51180555555555551" footer="0.51180555555555551"/>
  <pageSetup paperSize="9" scale="93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user1</cp:lastModifiedBy>
  <cp:lastPrinted>2013-04-12T03:57:00Z</cp:lastPrinted>
  <dcterms:created xsi:type="dcterms:W3CDTF">2013-04-10T22:01:58Z</dcterms:created>
  <dcterms:modified xsi:type="dcterms:W3CDTF">2015-09-17T07:17:51Z</dcterms:modified>
</cp:coreProperties>
</file>