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10" yWindow="90" windowWidth="17205" windowHeight="14340" tabRatio="5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Sheet1!$C$2:$I$56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N30" i="1"/>
  <c r="D56"/>
  <c r="D40"/>
  <c r="D39"/>
  <c r="D30"/>
  <c r="D24"/>
  <c r="D23"/>
  <c r="D22"/>
  <c r="D21"/>
  <c r="D20"/>
  <c r="D19"/>
  <c r="D55" l="1"/>
  <c r="D54"/>
  <c r="D53"/>
  <c r="D52"/>
  <c r="D51"/>
  <c r="D47"/>
  <c r="D50"/>
  <c r="D49"/>
  <c r="D48"/>
  <c r="D46"/>
  <c r="D45"/>
  <c r="D44"/>
  <c r="D43"/>
  <c r="D42"/>
  <c r="D38"/>
  <c r="D37"/>
  <c r="D36"/>
  <c r="D35"/>
  <c r="D41"/>
  <c r="N41" l="1"/>
  <c r="D25" l="1"/>
  <c r="D34"/>
  <c r="D33"/>
  <c r="D32"/>
  <c r="D31"/>
  <c r="D29"/>
  <c r="D28"/>
  <c r="D27"/>
  <c r="D26"/>
  <c r="D13" l="1"/>
  <c r="N56"/>
  <c r="D18" l="1"/>
  <c r="D17"/>
  <c r="D16"/>
  <c r="D15"/>
  <c r="D14"/>
  <c r="D12"/>
  <c r="D11"/>
  <c r="D10"/>
  <c r="D9"/>
  <c r="D8"/>
  <c r="D7"/>
  <c r="D6"/>
  <c r="L5"/>
  <c r="L6" s="1"/>
  <c r="D5"/>
  <c r="C5"/>
  <c r="C6" s="1"/>
  <c r="C7" s="1"/>
  <c r="C8" s="1"/>
  <c r="C9" s="1"/>
  <c r="C10" s="1"/>
  <c r="C11" s="1"/>
  <c r="C12" s="1"/>
  <c r="D4"/>
  <c r="C13" l="1"/>
  <c r="C14" s="1"/>
  <c r="C15" s="1"/>
  <c r="C16" s="1"/>
  <c r="C17" s="1"/>
  <c r="C18" s="1"/>
  <c r="E5"/>
  <c r="E6"/>
  <c r="L7"/>
  <c r="C19" l="1"/>
  <c r="C20" s="1"/>
  <c r="C21" s="1"/>
  <c r="E7"/>
  <c r="L8"/>
  <c r="C22" l="1"/>
  <c r="C23" s="1"/>
  <c r="C24" s="1"/>
  <c r="C25" s="1"/>
  <c r="C26" s="1"/>
  <c r="C27" s="1"/>
  <c r="C28" s="1"/>
  <c r="C29" s="1"/>
  <c r="E8"/>
  <c r="L9"/>
  <c r="C30" l="1"/>
  <c r="C31" s="1"/>
  <c r="C32" s="1"/>
  <c r="C33" s="1"/>
  <c r="C34" s="1"/>
  <c r="C35" s="1"/>
  <c r="C36" s="1"/>
  <c r="C37" s="1"/>
  <c r="C38" s="1"/>
  <c r="E9"/>
  <c r="L10"/>
  <c r="C39" l="1"/>
  <c r="C40" s="1"/>
  <c r="C41" s="1"/>
  <c r="C42" s="1"/>
  <c r="C43" s="1"/>
  <c r="C44" s="1"/>
  <c r="C45" s="1"/>
  <c r="C46" s="1"/>
  <c r="C47" s="1"/>
  <c r="C48" s="1"/>
  <c r="C49" s="1"/>
  <c r="C50" s="1"/>
  <c r="E10"/>
  <c r="L11"/>
  <c r="C51" l="1"/>
  <c r="C52" s="1"/>
  <c r="C53" s="1"/>
  <c r="C54" s="1"/>
  <c r="C55" s="1"/>
  <c r="C56" s="1"/>
  <c r="E11"/>
  <c r="L12"/>
  <c r="L13" s="1"/>
  <c r="E13" s="1"/>
  <c r="E12" l="1"/>
  <c r="L14" l="1"/>
  <c r="E14" l="1"/>
  <c r="L15"/>
  <c r="E15" l="1"/>
  <c r="L16"/>
  <c r="L17" l="1"/>
  <c r="E16"/>
  <c r="E17" l="1"/>
  <c r="L18"/>
  <c r="L19" s="1"/>
  <c r="L20" l="1"/>
  <c r="E19"/>
  <c r="E18"/>
  <c r="L21" l="1"/>
  <c r="L22" s="1"/>
  <c r="E20"/>
  <c r="L23" l="1"/>
  <c r="E22"/>
  <c r="E21"/>
  <c r="E23" l="1"/>
  <c r="L24"/>
  <c r="E24" s="1"/>
  <c r="L25" l="1"/>
  <c r="E25" s="1"/>
  <c r="L26" l="1"/>
  <c r="L27" s="1"/>
  <c r="E26"/>
  <c r="L28" l="1"/>
  <c r="E27"/>
  <c r="L29" l="1"/>
  <c r="L30" s="1"/>
  <c r="E30" s="1"/>
  <c r="M30" s="1"/>
  <c r="E28"/>
  <c r="E29" l="1"/>
  <c r="L31" l="1"/>
  <c r="E31" l="1"/>
  <c r="L32"/>
  <c r="E32" l="1"/>
  <c r="L33"/>
  <c r="E33" l="1"/>
  <c r="L34"/>
  <c r="L35" l="1"/>
  <c r="E34"/>
  <c r="E35" l="1"/>
  <c r="L36"/>
  <c r="E36" l="1"/>
  <c r="L37"/>
  <c r="E37" l="1"/>
  <c r="L38"/>
  <c r="L39" s="1"/>
  <c r="L40" l="1"/>
  <c r="E40" s="1"/>
  <c r="E39"/>
  <c r="E38"/>
  <c r="L41" l="1"/>
  <c r="E41" l="1"/>
  <c r="M41" s="1"/>
  <c r="L42"/>
  <c r="L43" l="1"/>
  <c r="E42"/>
  <c r="E43" l="1"/>
  <c r="L44"/>
  <c r="E44" l="1"/>
  <c r="L45"/>
  <c r="E45" l="1"/>
  <c r="L46"/>
  <c r="L47" l="1"/>
  <c r="E46"/>
  <c r="E47" l="1"/>
  <c r="L48"/>
  <c r="L49" l="1"/>
  <c r="E48"/>
  <c r="E49" l="1"/>
  <c r="L50"/>
  <c r="L51" l="1"/>
  <c r="E50"/>
  <c r="E51" l="1"/>
  <c r="L52"/>
  <c r="E52" l="1"/>
  <c r="L53"/>
  <c r="L54" l="1"/>
  <c r="E53"/>
  <c r="E54" l="1"/>
  <c r="L55"/>
  <c r="L56" s="1"/>
  <c r="E56" s="1"/>
  <c r="E55" l="1"/>
  <c r="M56" l="1"/>
</calcChain>
</file>

<file path=xl/sharedStrings.xml><?xml version="1.0" encoding="utf-8"?>
<sst xmlns="http://schemas.openxmlformats.org/spreadsheetml/2006/main" count="149" uniqueCount="100">
  <si>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</si>
  <si>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</si>
  <si>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</si>
  <si>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</si>
  <si>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</si>
  <si>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</si>
  <si>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</si>
  <si>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フィニッシュ後はゴール受付けをされないと認定処理ができません。</t>
    </r>
  </si>
  <si>
    <r>
      <rPr>
        <sz val="12"/>
        <rFont val="ＭＳ Ｐゴシック"/>
        <family val="3"/>
        <charset val="128"/>
      </rPr>
      <t>ゴール受付に来られない方、連絡のない方は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</si>
  <si>
    <t>========    ======       ===================      ====================</t>
  </si>
  <si>
    <t xml:space="preserve">200km BRM </t>
  </si>
  <si>
    <r>
      <rPr>
        <sz val="12"/>
        <rFont val="ＭＳ Ｐゴシック"/>
        <family val="3"/>
        <charset val="128"/>
      </rPr>
      <t>参考ルートラボ</t>
    </r>
    <rPh sb="0" eb="2">
      <t>サンコウ</t>
    </rPh>
    <phoneticPr fontId="3"/>
  </si>
  <si>
    <r>
      <rPr>
        <sz val="12"/>
        <rFont val="ＭＳ Ｐゴシック"/>
        <family val="3"/>
        <charset val="128"/>
      </rPr>
      <t>通過点他</t>
    </r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</si>
  <si>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</si>
  <si>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</si>
  <si>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</si>
  <si>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</si>
  <si>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┬左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</si>
  <si>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┬右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</si>
  <si>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┼左</t>
    </r>
    <rPh sb="1" eb="2">
      <t>ヒダリ</t>
    </rPh>
    <phoneticPr fontId="3"/>
  </si>
  <si>
    <r>
      <t>BRM923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ツールド・ブルベ・越前</t>
    </r>
    <rPh sb="23" eb="25">
      <t>エチゼン</t>
    </rPh>
    <phoneticPr fontId="3"/>
  </si>
  <si>
    <r>
      <t xml:space="preserve">Start </t>
    </r>
    <r>
      <rPr>
        <sz val="12"/>
        <rFont val="ＭＳ Ｐゴシック"/>
        <family val="3"/>
        <charset val="128"/>
      </rPr>
      <t>豊岡市・</t>
    </r>
    <r>
      <rPr>
        <sz val="12"/>
        <rFont val="Arial"/>
        <family val="2"/>
      </rPr>
      <t>LAWSON</t>
    </r>
    <r>
      <rPr>
        <sz val="12"/>
        <rFont val="ＭＳ Ｐゴシック"/>
        <family val="3"/>
        <charset val="128"/>
      </rPr>
      <t>　　　　　　　　　　　　　　　　　　　　　　　　　　城崎湯島店　　　　　　　　　　　　　　　　　　　　　　　　　　　　　</t>
    </r>
    <r>
      <rPr>
        <sz val="12"/>
        <rFont val="Arial"/>
        <family val="2"/>
      </rPr>
      <t>06:00</t>
    </r>
    <r>
      <rPr>
        <sz val="12"/>
        <rFont val="ＭＳ Ｐゴシック"/>
        <family val="3"/>
        <charset val="128"/>
      </rPr>
      <t>順次スタート（</t>
    </r>
    <r>
      <rPr>
        <sz val="12"/>
        <rFont val="Arial"/>
        <family val="2"/>
      </rPr>
      <t>6:30</t>
    </r>
    <r>
      <rPr>
        <sz val="12"/>
        <rFont val="ＭＳ Ｐゴシック"/>
        <family val="3"/>
        <charset val="128"/>
      </rPr>
      <t>　撤収）</t>
    </r>
    <rPh sb="6" eb="8">
      <t>トヨオカ</t>
    </rPh>
    <rPh sb="42" eb="44">
      <t>キノサキ</t>
    </rPh>
    <rPh sb="44" eb="45">
      <t>ユ</t>
    </rPh>
    <rPh sb="45" eb="46">
      <t>シマ</t>
    </rPh>
    <rPh sb="46" eb="47">
      <t>テン</t>
    </rPh>
    <phoneticPr fontId="3"/>
  </si>
  <si>
    <r>
      <t>Finish</t>
    </r>
    <r>
      <rPr>
        <sz val="12"/>
        <rFont val="ＭＳ Ｐゴシック"/>
        <family val="3"/>
        <charset val="128"/>
      </rPr>
      <t>　　　　　　　　　　　　　　　　　　　　　　　　　　　　　　　　花はす温泉　そまやま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Ph sb="38" eb="39">
      <t>ハナ</t>
    </rPh>
    <rPh sb="41" eb="43">
      <t>オンセン</t>
    </rPh>
    <phoneticPr fontId="3"/>
  </si>
  <si>
    <t xml:space="preserve">       1      76km         09/23 08:14               09/23 11:04        </t>
  </si>
  <si>
    <t xml:space="preserve">       2     120km         09/23 09:32               09/23 14:00        </t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</si>
  <si>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 Mart</t>
    </r>
    <r>
      <rPr>
        <sz val="12"/>
        <rFont val="ＭＳ Ｐゴシック"/>
        <family val="3"/>
        <charset val="128"/>
      </rPr>
      <t>　　　　　　　　　　　　　　　　　　　　　　　　　　小浜山手店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32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　　　　　　　　　</t>
    </r>
    <rPh sb="41" eb="43">
      <t>オバマ</t>
    </rPh>
    <rPh sb="43" eb="45">
      <t>ヤマテ</t>
    </rPh>
    <rPh sb="45" eb="46">
      <t>テン</t>
    </rPh>
    <phoneticPr fontId="3"/>
  </si>
  <si>
    <t>http://yahoo.jp/1mcko2</t>
    <phoneticPr fontId="3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</si>
  <si>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LAWSON</t>
    </r>
    <r>
      <rPr>
        <sz val="12"/>
        <rFont val="ＭＳ Ｐゴシック"/>
        <family val="3"/>
        <charset val="128"/>
      </rPr>
      <t>　　　　　　　　　　　　　　　　　　　　　　　舞鶴下福井店　　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04</t>
    </r>
    <r>
      <rPr>
        <sz val="12"/>
        <rFont val="ＭＳ Ｐゴシック"/>
        <family val="3"/>
        <charset val="128"/>
      </rPr>
      <t>　　　　　　　　</t>
    </r>
    <rPh sb="33" eb="35">
      <t>マイヅル</t>
    </rPh>
    <rPh sb="35" eb="36">
      <t>シモ</t>
    </rPh>
    <rPh sb="36" eb="38">
      <t>フクイ</t>
    </rPh>
    <rPh sb="38" eb="39">
      <t>テン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</si>
  <si>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</si>
  <si>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「城崎大橋西詰」┤左</t>
    </r>
    <rPh sb="1" eb="3">
      <t>キノサキ</t>
    </rPh>
    <rPh sb="3" eb="5">
      <t>オオハシ</t>
    </rPh>
    <rPh sb="5" eb="6">
      <t>ニシ</t>
    </rPh>
    <rPh sb="6" eb="7">
      <t>ツメ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</si>
  <si>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9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</si>
  <si>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┬左</t>
    </r>
    <phoneticPr fontId="3"/>
  </si>
  <si>
    <r>
      <rPr>
        <sz val="12"/>
        <rFont val="ＭＳ Ｐゴシック"/>
        <family val="3"/>
        <charset val="128"/>
      </rPr>
      <t>┤左</t>
    </r>
    <phoneticPr fontId="3"/>
  </si>
  <si>
    <r>
      <rPr>
        <sz val="12"/>
        <rFont val="ＭＳ Ｐゴシック"/>
        <family val="3"/>
        <charset val="128"/>
      </rPr>
      <t>▲飯谷峠</t>
    </r>
    <rPh sb="1" eb="2">
      <t>イイ</t>
    </rPh>
    <rPh sb="2" eb="3">
      <t>タニ</t>
    </rPh>
    <rPh sb="3" eb="4">
      <t>トウゲ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</si>
  <si>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9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11</t>
    </r>
    <rPh sb="0" eb="1">
      <t>ケン</t>
    </rPh>
    <rPh sb="3" eb="4">
      <t>ケン</t>
    </rPh>
    <phoneticPr fontId="3"/>
  </si>
  <si>
    <r>
      <rPr>
        <sz val="12"/>
        <rFont val="ＭＳ Ｐゴシック"/>
        <family val="3"/>
        <charset val="128"/>
      </rPr>
      <t>▲三原峠（京都府）</t>
    </r>
    <rPh sb="1" eb="3">
      <t>ミハラ</t>
    </rPh>
    <rPh sb="3" eb="4">
      <t>トウゲ</t>
    </rPh>
    <rPh sb="5" eb="8">
      <t>キョウトフ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</si>
  <si>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11</t>
    </r>
    <rPh sb="0" eb="1">
      <t>フ</t>
    </rPh>
    <phoneticPr fontId="3"/>
  </si>
  <si>
    <r>
      <rPr>
        <sz val="12"/>
        <rFont val="ＭＳ Ｐゴシック"/>
        <family val="3"/>
        <charset val="128"/>
      </rPr>
      <t>「十楽」┬左</t>
    </r>
    <rPh sb="1" eb="2">
      <t>ジュウ</t>
    </rPh>
    <rPh sb="2" eb="3">
      <t>ラク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</si>
  <si>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178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</si>
  <si>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├右</t>
    </r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</si>
  <si>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669</t>
    </r>
    <rPh sb="0" eb="1">
      <t>フ</t>
    </rPh>
    <phoneticPr fontId="3"/>
  </si>
  <si>
    <r>
      <rPr>
        <sz val="12"/>
        <rFont val="ＭＳ Ｐゴシック"/>
        <family val="3"/>
        <charset val="128"/>
      </rPr>
      <t>┼左</t>
    </r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</si>
  <si>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312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</si>
  <si>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├右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見落とし注意）</t>
    </r>
    <rPh sb="3" eb="5">
      <t>ミオ</t>
    </rPh>
    <rPh sb="7" eb="9">
      <t>チュウイ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</si>
  <si>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659</t>
    </r>
    <r>
      <rPr>
        <sz val="12"/>
        <rFont val="ＭＳ Ｐゴシック"/>
        <family val="3"/>
        <charset val="128"/>
      </rPr>
      <t>、市道</t>
    </r>
    <rPh sb="0" eb="1">
      <t>フ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</si>
  <si>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657</t>
    </r>
    <rPh sb="0" eb="1">
      <t>フ</t>
    </rPh>
    <phoneticPr fontId="3"/>
  </si>
  <si>
    <r>
      <rPr>
        <sz val="12"/>
        <rFont val="ＭＳ Ｐゴシック"/>
        <family val="3"/>
        <charset val="128"/>
      </rPr>
      <t>市道、府</t>
    </r>
    <r>
      <rPr>
        <sz val="12"/>
        <rFont val="Arial"/>
        <family val="2"/>
      </rPr>
      <t>651</t>
    </r>
    <rPh sb="0" eb="2">
      <t>シドウ</t>
    </rPh>
    <rPh sb="3" eb="4">
      <t>フ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</si>
  <si>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651</t>
    </r>
    <rPh sb="0" eb="1">
      <t>フ</t>
    </rPh>
    <phoneticPr fontId="3"/>
  </si>
  <si>
    <r>
      <rPr>
        <sz val="12"/>
        <rFont val="ＭＳ Ｐゴシック"/>
        <family val="3"/>
        <charset val="128"/>
      </rPr>
      <t>▲大内峠</t>
    </r>
    <rPh sb="1" eb="3">
      <t>オオウチ</t>
    </rPh>
    <rPh sb="3" eb="4">
      <t>トウゲ</t>
    </rPh>
    <phoneticPr fontId="3"/>
  </si>
  <si>
    <r>
      <rPr>
        <sz val="12"/>
        <rFont val="ＭＳ Ｐゴシック"/>
        <family val="3"/>
        <charset val="128"/>
      </rPr>
      <t>┼右</t>
    </r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</si>
  <si>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176</t>
    </r>
    <rPh sb="0" eb="1">
      <t>コク</t>
    </rPh>
    <phoneticPr fontId="3"/>
  </si>
  <si>
    <r>
      <t>Y</t>
    </r>
    <r>
      <rPr>
        <sz val="12"/>
        <rFont val="ＭＳ Ｐゴシック"/>
        <family val="3"/>
        <charset val="128"/>
      </rPr>
      <t>左で側道→信号左折</t>
    </r>
    <rPh sb="1" eb="2">
      <t>ヒダリ</t>
    </rPh>
    <rPh sb="3" eb="4">
      <t>ソク</t>
    </rPh>
    <rPh sb="4" eb="5">
      <t>ドウ</t>
    </rPh>
    <rPh sb="6" eb="8">
      <t>シンゴウ</t>
    </rPh>
    <rPh sb="8" eb="10">
      <t>サセツ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</si>
  <si>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2</t>
    </r>
    <rPh sb="0" eb="1">
      <t>フ</t>
    </rPh>
    <phoneticPr fontId="3"/>
  </si>
  <si>
    <r>
      <rPr>
        <sz val="12"/>
        <rFont val="ＭＳ Ｐゴシック"/>
        <family val="3"/>
        <charset val="128"/>
      </rPr>
      <t>通過チェック　　天橋立駅近辺の店舗のレシート必要</t>
    </r>
    <rPh sb="0" eb="2">
      <t>ツウカ</t>
    </rPh>
    <rPh sb="8" eb="11">
      <t>アマノハシダテ</t>
    </rPh>
    <rPh sb="11" eb="12">
      <t>エキ</t>
    </rPh>
    <rPh sb="12" eb="14">
      <t>キンペン</t>
    </rPh>
    <rPh sb="15" eb="17">
      <t>テンポ</t>
    </rPh>
    <rPh sb="22" eb="24">
      <t>ヒツヨウ</t>
    </rPh>
    <phoneticPr fontId="3"/>
  </si>
  <si>
    <r>
      <rPr>
        <sz val="12"/>
        <rFont val="ＭＳ Ｐゴシック"/>
        <family val="3"/>
        <charset val="128"/>
      </rPr>
      <t>┤左</t>
    </r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</si>
  <si>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569</t>
    </r>
    <rPh sb="0" eb="1">
      <t>フ</t>
    </rPh>
    <phoneticPr fontId="3"/>
  </si>
  <si>
    <r>
      <rPr>
        <sz val="12"/>
        <rFont val="ＭＳ Ｐゴシック"/>
        <family val="3"/>
        <charset val="128"/>
      </rPr>
      <t>┬右（橋渡り）</t>
    </r>
    <rPh sb="1" eb="2">
      <t>ミギ</t>
    </rPh>
    <rPh sb="3" eb="4">
      <t>ハシ</t>
    </rPh>
    <rPh sb="4" eb="5">
      <t>ワタ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</si>
  <si>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571</t>
    </r>
    <rPh sb="0" eb="1">
      <t>フ</t>
    </rPh>
    <phoneticPr fontId="3"/>
  </si>
  <si>
    <r>
      <rPr>
        <sz val="12"/>
        <rFont val="ＭＳ Ｐゴシック"/>
        <family val="3"/>
        <charset val="128"/>
      </rPr>
      <t>▲念仏峠</t>
    </r>
    <rPh sb="1" eb="3">
      <t>ネンブツ</t>
    </rPh>
    <rPh sb="3" eb="4">
      <t>トウゲ</t>
    </rPh>
    <phoneticPr fontId="3"/>
  </si>
  <si>
    <r>
      <rPr>
        <sz val="12"/>
        <rFont val="ＭＳ Ｐゴシック"/>
        <family val="3"/>
        <charset val="128"/>
      </rPr>
      <t>┬左（沿道店舗車両出入注意）</t>
    </r>
    <rPh sb="1" eb="2">
      <t>ヒダリ</t>
    </rPh>
    <rPh sb="3" eb="5">
      <t>エンドウ</t>
    </rPh>
    <rPh sb="5" eb="7">
      <t>テンポ</t>
    </rPh>
    <rPh sb="7" eb="9">
      <t>シャリョウ</t>
    </rPh>
    <rPh sb="9" eb="11">
      <t>デイリ</t>
    </rPh>
    <rPh sb="11" eb="13">
      <t>チュウイ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</si>
  <si>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175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</si>
  <si>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「上安」├右</t>
    </r>
    <rPh sb="1" eb="2">
      <t>カミ</t>
    </rPh>
    <rPh sb="2" eb="3">
      <t>ヤス</t>
    </rPh>
    <phoneticPr fontId="3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</si>
  <si>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</si>
  <si>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「天台」┼左</t>
    </r>
    <rPh sb="1" eb="3">
      <t>テンダイ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</si>
  <si>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28</t>
    </r>
    <rPh sb="0" eb="1">
      <t>フ</t>
    </rPh>
    <phoneticPr fontId="3"/>
  </si>
  <si>
    <r>
      <rPr>
        <sz val="12"/>
        <rFont val="ＭＳ Ｐゴシック"/>
        <family val="3"/>
        <charset val="128"/>
      </rPr>
      <t>「白鳥七条」┼左</t>
    </r>
    <rPh sb="1" eb="3">
      <t>シラトリ</t>
    </rPh>
    <rPh sb="3" eb="5">
      <t>ナナジョウ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</si>
  <si>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府</t>
    </r>
    <r>
      <rPr>
        <sz val="12"/>
        <rFont val="Arial"/>
        <family val="2"/>
      </rPr>
      <t>51</t>
    </r>
    <rPh sb="0" eb="1">
      <t>フ</t>
    </rPh>
    <phoneticPr fontId="3"/>
  </si>
  <si>
    <r>
      <rPr>
        <sz val="12"/>
        <rFont val="ＭＳ Ｐゴシック"/>
        <family val="3"/>
        <charset val="128"/>
      </rPr>
      <t>「大門七条」┼右</t>
    </r>
    <rPh sb="1" eb="3">
      <t>ダイモン</t>
    </rPh>
    <rPh sb="3" eb="5">
      <t>ナナジョウ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</si>
  <si>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27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</si>
  <si>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▲吉坂峠（トンネル出口）福井県</t>
    </r>
    <rPh sb="1" eb="2">
      <t>ヨシ</t>
    </rPh>
    <rPh sb="2" eb="3">
      <t>サカ</t>
    </rPh>
    <rPh sb="3" eb="4">
      <t>トウゲ</t>
    </rPh>
    <rPh sb="9" eb="11">
      <t>デグチ</t>
    </rPh>
    <rPh sb="12" eb="15">
      <t>フクイケン</t>
    </rPh>
    <phoneticPr fontId="3"/>
  </si>
  <si>
    <r>
      <rPr>
        <sz val="12"/>
        <rFont val="ＭＳ Ｐゴシック"/>
        <family val="3"/>
        <charset val="128"/>
      </rPr>
      <t>「青井」の先</t>
    </r>
    <r>
      <rPr>
        <sz val="12"/>
        <rFont val="Arial"/>
        <family val="2"/>
      </rPr>
      <t>200</t>
    </r>
    <r>
      <rPr>
        <sz val="12"/>
        <rFont val="ＭＳ Ｐゴシック"/>
        <family val="3"/>
        <charset val="128"/>
      </rPr>
      <t>ｍの┤左（鉄道高架先右）</t>
    </r>
    <rPh sb="1" eb="3">
      <t>アオイ</t>
    </rPh>
    <rPh sb="5" eb="6">
      <t>サキ</t>
    </rPh>
    <rPh sb="14" eb="16">
      <t>テツドウ</t>
    </rPh>
    <rPh sb="16" eb="18">
      <t>コウカ</t>
    </rPh>
    <rPh sb="18" eb="19">
      <t>サキ</t>
    </rPh>
    <rPh sb="19" eb="20">
      <t>ミギ</t>
    </rPh>
    <phoneticPr fontId="3"/>
  </si>
  <si>
    <r>
      <rPr>
        <sz val="12"/>
        <rFont val="ＭＳ Ｐゴシック"/>
        <family val="3"/>
        <charset val="128"/>
      </rPr>
      <t>┤左</t>
    </r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</si>
  <si>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235</t>
    </r>
    <r>
      <rPr>
        <sz val="12"/>
        <rFont val="ＭＳ Ｐゴシック"/>
        <family val="3"/>
        <charset val="128"/>
      </rPr>
      <t>、市道</t>
    </r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</si>
  <si>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┼右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</si>
  <si>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市道、県</t>
    </r>
    <r>
      <rPr>
        <sz val="12"/>
        <rFont val="Arial"/>
        <family val="2"/>
      </rPr>
      <t>24</t>
    </r>
    <rPh sb="0" eb="2">
      <t>シドウ</t>
    </rPh>
    <rPh sb="3" eb="4">
      <t>ケン</t>
    </rPh>
    <phoneticPr fontId="3"/>
  </si>
  <si>
    <r>
      <rPr>
        <sz val="12"/>
        <rFont val="ＭＳ Ｐゴシック"/>
        <family val="3"/>
        <charset val="128"/>
      </rPr>
      <t>「</t>
    </r>
    <r>
      <rPr>
        <sz val="12"/>
        <rFont val="Arial"/>
        <family val="2"/>
      </rPr>
      <t>NTT</t>
    </r>
    <r>
      <rPr>
        <sz val="12"/>
        <rFont val="ＭＳ Ｐゴシック"/>
        <family val="3"/>
        <charset val="128"/>
      </rPr>
      <t>前」┼左</t>
    </r>
    <rPh sb="4" eb="5">
      <t>マエ</t>
    </rPh>
    <rPh sb="7" eb="8">
      <t>ヒダリ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</si>
  <si>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162</t>
    </r>
    <rPh sb="0" eb="1">
      <t>コク</t>
    </rPh>
    <phoneticPr fontId="3"/>
  </si>
  <si>
    <r>
      <rPr>
        <sz val="12"/>
        <rFont val="ＭＳ Ｐゴシック"/>
        <family val="3"/>
        <charset val="128"/>
      </rPr>
      <t>「鳥浜」┼左</t>
    </r>
    <rPh sb="1" eb="3">
      <t>トリハマ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</si>
  <si>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244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</si>
  <si>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「坂尻」┬左</t>
    </r>
    <rPh sb="1" eb="2">
      <t>サカ</t>
    </rPh>
    <rPh sb="2" eb="3">
      <t>シリ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</si>
  <si>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27</t>
    </r>
    <r>
      <rPr>
        <sz val="12"/>
        <rFont val="ＭＳ Ｐゴシック"/>
        <family val="3"/>
        <charset val="128"/>
      </rPr>
      <t>、県</t>
    </r>
    <r>
      <rPr>
        <sz val="12"/>
        <rFont val="Arial"/>
        <family val="2"/>
      </rPr>
      <t>225</t>
    </r>
    <rPh sb="0" eb="1">
      <t>コク</t>
    </rPh>
    <rPh sb="4" eb="5">
      <t>ケン</t>
    </rPh>
    <phoneticPr fontId="3"/>
  </si>
  <si>
    <r>
      <rPr>
        <sz val="12"/>
        <rFont val="ＭＳ Ｐゴシック"/>
        <family val="3"/>
        <charset val="128"/>
      </rPr>
      <t>▲関峠</t>
    </r>
    <rPh sb="1" eb="2">
      <t>セキ</t>
    </rPh>
    <rPh sb="2" eb="3">
      <t>トウゲ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</si>
  <si>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</si>
  <si>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r>
      <rPr>
        <sz val="12"/>
        <rFont val="ＭＳ Ｐゴシック"/>
        <family val="3"/>
        <charset val="128"/>
      </rPr>
      <t>、市道</t>
    </r>
    <rPh sb="0" eb="1">
      <t>ケン</t>
    </rPh>
    <rPh sb="4" eb="6">
      <t>シドウ</t>
    </rPh>
    <phoneticPr fontId="3"/>
  </si>
  <si>
    <r>
      <rPr>
        <sz val="12"/>
        <rFont val="ＭＳ Ｐゴシック"/>
        <family val="3"/>
        <charset val="128"/>
      </rPr>
      <t>┬右→旧敦賀港駅舎</t>
    </r>
    <rPh sb="1" eb="2">
      <t>ミギ</t>
    </rPh>
    <rPh sb="3" eb="4">
      <t>キュウ</t>
    </rPh>
    <rPh sb="4" eb="6">
      <t>ツルガ</t>
    </rPh>
    <rPh sb="6" eb="7">
      <t>コウ</t>
    </rPh>
    <rPh sb="7" eb="9">
      <t>エキシャ</t>
    </rPh>
    <phoneticPr fontId="3"/>
  </si>
  <si>
    <r>
      <rPr>
        <sz val="12"/>
        <rFont val="ＭＳ Ｐゴシック"/>
        <family val="3"/>
        <charset val="128"/>
      </rPr>
      <t>「敦賀新港」┼右</t>
    </r>
    <rPh sb="1" eb="3">
      <t>ツルガ</t>
    </rPh>
    <rPh sb="3" eb="5">
      <t>シンコウ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</si>
  <si>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「新港口」┼左</t>
    </r>
    <rPh sb="1" eb="3">
      <t>シンコウ</t>
    </rPh>
    <rPh sb="3" eb="4">
      <t>クチ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</si>
  <si>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8</t>
    </r>
    <rPh sb="0" eb="1">
      <t>コク</t>
    </rPh>
    <phoneticPr fontId="3"/>
  </si>
  <si>
    <r>
      <rPr>
        <sz val="12"/>
        <rFont val="ＭＳ Ｐゴシック"/>
        <family val="3"/>
        <charset val="128"/>
      </rPr>
      <t>┼右（歩道橋あり）</t>
    </r>
    <rPh sb="1" eb="2">
      <t>ミギ</t>
    </rPh>
    <rPh sb="3" eb="6">
      <t>ホドウキョウ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</si>
  <si>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207</t>
    </r>
    <rPh sb="0" eb="1">
      <t>ケン</t>
    </rPh>
    <phoneticPr fontId="3"/>
  </si>
  <si>
    <r>
      <rPr>
        <sz val="12"/>
        <rFont val="ＭＳ Ｐゴシック"/>
        <family val="3"/>
        <charset val="128"/>
      </rPr>
      <t>▲山中隧道（車両交互通行）旧鉄道路</t>
    </r>
    <rPh sb="1" eb="3">
      <t>ヤマナカ</t>
    </rPh>
    <rPh sb="3" eb="5">
      <t>ズイドウ</t>
    </rPh>
    <rPh sb="6" eb="8">
      <t>シャリョウ</t>
    </rPh>
    <rPh sb="8" eb="10">
      <t>コウゴ</t>
    </rPh>
    <rPh sb="10" eb="12">
      <t>ツウコウ</t>
    </rPh>
    <rPh sb="13" eb="14">
      <t>キュウ</t>
    </rPh>
    <rPh sb="14" eb="16">
      <t>テツドウ</t>
    </rPh>
    <rPh sb="16" eb="17">
      <t>ロ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</si>
  <si>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365</t>
    </r>
    <rPh sb="0" eb="1">
      <t>コク</t>
    </rPh>
    <phoneticPr fontId="3"/>
  </si>
  <si>
    <r>
      <t xml:space="preserve">NO.         </t>
    </r>
    <r>
      <rPr>
        <sz val="10"/>
        <color indexed="8"/>
        <rFont val="Arial Unicode MS"/>
        <family val="3"/>
        <charset val="128"/>
      </rPr>
      <t>距離</t>
    </r>
    <r>
      <rPr>
        <sz val="10"/>
        <color indexed="8"/>
        <rFont val="Arial"/>
        <family val="2"/>
      </rPr>
      <t xml:space="preserve">         </t>
    </r>
    <r>
      <rPr>
        <sz val="10"/>
        <color indexed="8"/>
        <rFont val="Arial Unicode MS"/>
        <family val="3"/>
        <charset val="128"/>
      </rPr>
      <t>オープン日付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 Unicode MS"/>
        <family val="3"/>
        <charset val="128"/>
      </rPr>
      <t>時間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Arial Unicode MS"/>
        <family val="3"/>
        <charset val="128"/>
      </rPr>
      <t>クローズ日付　時間</t>
    </r>
  </si>
  <si>
    <r>
      <rPr>
        <sz val="10"/>
        <color indexed="8"/>
        <rFont val="Arial Unicode MS"/>
        <family val="3"/>
        <charset val="128"/>
      </rPr>
      <t>スタート</t>
    </r>
    <r>
      <rPr>
        <sz val="10"/>
        <color indexed="8"/>
        <rFont val="Arial"/>
        <family val="2"/>
      </rPr>
      <t xml:space="preserve">       0km         09/23 06:00</t>
    </r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</si>
  <si>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</si>
  <si>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r>
      <t xml:space="preserve">  </t>
    </r>
    <r>
      <rPr>
        <sz val="10"/>
        <color indexed="8"/>
        <rFont val="Arial Unicode MS"/>
        <family val="3"/>
        <charset val="128"/>
      </rPr>
      <t>ゴール</t>
    </r>
    <r>
      <rPr>
        <sz val="10"/>
        <color indexed="8"/>
        <rFont val="Arial"/>
        <family val="2"/>
      </rPr>
      <t xml:space="preserve">     200km         09/23 11:53               09/23 19:30        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</si>
  <si>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137,</t>
    </r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202</t>
    </r>
    <rPh sb="0" eb="1">
      <t>ケン</t>
    </rPh>
    <rPh sb="5" eb="6">
      <t>ケン</t>
    </rPh>
    <phoneticPr fontId="3"/>
  </si>
  <si>
    <r>
      <t>Ver1_1 (2015/9/17</t>
    </r>
    <r>
      <rPr>
        <sz val="12"/>
        <rFont val="ＭＳ Ｐゴシック"/>
        <family val="3"/>
        <charset val="128"/>
      </rPr>
      <t>）</t>
    </r>
    <phoneticPr fontId="3"/>
  </si>
  <si>
    <r>
      <rPr>
        <sz val="12"/>
        <rFont val="ＭＳ Ｐゴシック"/>
        <family val="3"/>
        <charset val="128"/>
      </rPr>
      <t>「消防署前」┼</t>
    </r>
    <r>
      <rPr>
        <sz val="12"/>
        <color rgb="FFFF0000"/>
        <rFont val="ＭＳ Ｐゴシック"/>
        <family val="3"/>
        <charset val="128"/>
      </rPr>
      <t>左</t>
    </r>
    <rPh sb="1" eb="4">
      <t>ショウボウショ</t>
    </rPh>
    <rPh sb="4" eb="5">
      <t>マエ</t>
    </rPh>
    <rPh sb="7" eb="8">
      <t>ヒダリ</t>
    </rPh>
    <phoneticPr fontId="3"/>
  </si>
  <si>
    <r>
      <rPr>
        <sz val="12"/>
        <color rgb="FFFF0000"/>
        <rFont val="ＭＳ Ｐゴシック"/>
        <family val="3"/>
        <charset val="128"/>
      </rPr>
      <t>「丸田東」</t>
    </r>
    <r>
      <rPr>
        <sz val="12"/>
        <rFont val="ＭＳ Ｐゴシック"/>
        <family val="3"/>
        <charset val="128"/>
      </rPr>
      <t>┤左</t>
    </r>
    <rPh sb="1" eb="3">
      <t>マルタ</t>
    </rPh>
    <rPh sb="3" eb="4">
      <t>ヒガシ</t>
    </rPh>
    <phoneticPr fontId="3"/>
  </si>
</sst>
</file>

<file path=xl/styles.xml><?xml version="1.0" encoding="utf-8"?>
<styleSheet xmlns="http://schemas.openxmlformats.org/spreadsheetml/2006/main">
  <numFmts count="5"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17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sz val="10"/>
      <color indexed="8"/>
      <name val="Arial Unicode MS"/>
      <family val="3"/>
      <charset val="128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right" vertical="center"/>
    </xf>
    <xf numFmtId="1" fontId="5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center" vertical="center"/>
    </xf>
    <xf numFmtId="177" fontId="9" fillId="4" borderId="1" xfId="2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right" vertical="center"/>
    </xf>
    <xf numFmtId="178" fontId="9" fillId="4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2" borderId="1" xfId="2" applyNumberFormat="1" applyFont="1" applyFill="1" applyBorder="1" applyAlignment="1">
      <alignment horizontal="center" vertical="center"/>
    </xf>
    <xf numFmtId="180" fontId="5" fillId="4" borderId="1" xfId="2" applyNumberFormat="1" applyFont="1" applyFill="1" applyBorder="1" applyAlignment="1">
      <alignment horizontal="center" vertical="center" wrapText="1"/>
    </xf>
    <xf numFmtId="180" fontId="5" fillId="0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/>
    </xf>
    <xf numFmtId="180" fontId="5" fillId="3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 wrapText="1"/>
    </xf>
    <xf numFmtId="180" fontId="5" fillId="0" borderId="0" xfId="2" applyNumberFormat="1" applyFont="1" applyAlignment="1">
      <alignment horizontal="center" vertical="center"/>
    </xf>
    <xf numFmtId="180" fontId="5" fillId="0" borderId="0" xfId="1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2" applyFont="1" applyFill="1" applyAlignment="1">
      <alignment horizontal="right" vertical="center"/>
    </xf>
    <xf numFmtId="0" fontId="5" fillId="2" borderId="1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176" fontId="5" fillId="4" borderId="1" xfId="2" applyNumberFormat="1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176" fontId="5" fillId="4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78" fontId="5" fillId="4" borderId="1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3" applyAlignment="1">
      <alignment vertical="center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1mcko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79"/>
  <sheetViews>
    <sheetView tabSelected="1" topLeftCell="B19" workbookViewId="0">
      <selection activeCell="L3" sqref="L3"/>
    </sheetView>
  </sheetViews>
  <sheetFormatPr defaultColWidth="8.875" defaultRowHeight="22.5" customHeight="1"/>
  <cols>
    <col min="1" max="1" width="0" style="2" hidden="1" customWidth="1"/>
    <col min="2" max="2" width="2" style="2" customWidth="1"/>
    <col min="3" max="3" width="4.75" style="2" customWidth="1"/>
    <col min="4" max="4" width="8" style="2" customWidth="1"/>
    <col min="5" max="5" width="11.75" style="2" customWidth="1"/>
    <col min="6" max="6" width="47" style="53" customWidth="1"/>
    <col min="7" max="7" width="4.375" style="2" customWidth="1"/>
    <col min="8" max="8" width="19" style="2" customWidth="1"/>
    <col min="9" max="9" width="8.625" style="26" customWidth="1"/>
    <col min="10" max="10" width="1.625" style="2" customWidth="1"/>
    <col min="11" max="11" width="6.625" style="2" customWidth="1"/>
    <col min="12" max="12" width="8.625" style="2" customWidth="1"/>
    <col min="13" max="13" width="9.875" style="2" bestFit="1" customWidth="1"/>
    <col min="14" max="16384" width="8.875" style="2"/>
  </cols>
  <sheetData>
    <row r="2" spans="3:13" ht="22.5" customHeight="1">
      <c r="D2" s="3"/>
      <c r="E2" s="1" t="s">
        <v>20</v>
      </c>
      <c r="F2" s="3"/>
      <c r="G2" s="3"/>
      <c r="H2" s="38" t="s">
        <v>97</v>
      </c>
      <c r="L2" s="2" t="s">
        <v>11</v>
      </c>
    </row>
    <row r="3" spans="3:13" ht="22.5" customHeight="1">
      <c r="C3" s="4" t="s">
        <v>0</v>
      </c>
      <c r="D3" s="5" t="s">
        <v>1</v>
      </c>
      <c r="E3" s="6" t="s">
        <v>2</v>
      </c>
      <c r="F3" s="39" t="s">
        <v>12</v>
      </c>
      <c r="G3" s="40" t="s">
        <v>13</v>
      </c>
      <c r="H3" s="5" t="s">
        <v>14</v>
      </c>
      <c r="I3" s="27"/>
      <c r="L3" s="62" t="s">
        <v>26</v>
      </c>
    </row>
    <row r="4" spans="3:13" ht="51.75" customHeight="1">
      <c r="C4" s="18">
        <v>1</v>
      </c>
      <c r="D4" s="19">
        <f t="shared" ref="D4:D12" si="0">K4</f>
        <v>0</v>
      </c>
      <c r="E4" s="16">
        <v>0</v>
      </c>
      <c r="F4" s="55" t="s">
        <v>21</v>
      </c>
      <c r="G4" s="41" t="s">
        <v>15</v>
      </c>
      <c r="H4" s="56" t="s">
        <v>28</v>
      </c>
      <c r="I4" s="28"/>
      <c r="J4" s="20"/>
      <c r="K4" s="2">
        <v>0</v>
      </c>
    </row>
    <row r="5" spans="3:13" ht="22.5" customHeight="1">
      <c r="C5" s="7">
        <f>C4+1</f>
        <v>2</v>
      </c>
      <c r="D5" s="9">
        <f t="shared" si="0"/>
        <v>0.77</v>
      </c>
      <c r="E5" s="10">
        <f t="shared" ref="E5:E13" si="1">L5</f>
        <v>0.77</v>
      </c>
      <c r="F5" s="42" t="s">
        <v>29</v>
      </c>
      <c r="G5" s="42" t="s">
        <v>16</v>
      </c>
      <c r="H5" s="42" t="s">
        <v>30</v>
      </c>
      <c r="I5" s="29"/>
      <c r="K5" s="2">
        <v>0.77</v>
      </c>
      <c r="L5" s="2">
        <f>L4+K5</f>
        <v>0.77</v>
      </c>
      <c r="M5" s="35"/>
    </row>
    <row r="6" spans="3:13" ht="22.5" customHeight="1">
      <c r="C6" s="7">
        <f t="shared" ref="C6:C55" si="2">C5+1</f>
        <v>3</v>
      </c>
      <c r="D6" s="9">
        <f t="shared" si="0"/>
        <v>0.28899999999999998</v>
      </c>
      <c r="E6" s="10">
        <f t="shared" si="1"/>
        <v>1.0589999999999999</v>
      </c>
      <c r="F6" s="42" t="s">
        <v>31</v>
      </c>
      <c r="G6" s="42"/>
      <c r="H6" s="42" t="s">
        <v>30</v>
      </c>
      <c r="I6" s="30"/>
      <c r="K6" s="2">
        <v>0.28899999999999998</v>
      </c>
      <c r="L6" s="2">
        <f t="shared" ref="L6:L56" si="3">L5+K6</f>
        <v>1.0589999999999999</v>
      </c>
    </row>
    <row r="7" spans="3:13" ht="22.5" customHeight="1">
      <c r="C7" s="7">
        <f t="shared" si="2"/>
        <v>4</v>
      </c>
      <c r="D7" s="9">
        <f t="shared" si="0"/>
        <v>1.8</v>
      </c>
      <c r="E7" s="10">
        <f t="shared" si="1"/>
        <v>2.859</v>
      </c>
      <c r="F7" s="46" t="s">
        <v>32</v>
      </c>
      <c r="G7" s="42"/>
      <c r="H7" s="42" t="s">
        <v>30</v>
      </c>
      <c r="I7" s="30"/>
      <c r="K7" s="2">
        <v>1.8</v>
      </c>
      <c r="L7" s="2">
        <f t="shared" si="3"/>
        <v>2.859</v>
      </c>
    </row>
    <row r="8" spans="3:13" ht="22.5" customHeight="1">
      <c r="C8" s="7">
        <f t="shared" si="2"/>
        <v>5</v>
      </c>
      <c r="D8" s="9">
        <f t="shared" si="0"/>
        <v>1.3</v>
      </c>
      <c r="E8" s="10">
        <f t="shared" si="1"/>
        <v>4.1589999999999998</v>
      </c>
      <c r="F8" s="46" t="s">
        <v>33</v>
      </c>
      <c r="G8" s="42"/>
      <c r="H8" s="42" t="s">
        <v>34</v>
      </c>
      <c r="I8" s="30">
        <v>70</v>
      </c>
      <c r="K8" s="2">
        <v>1.3</v>
      </c>
      <c r="L8" s="2">
        <f t="shared" si="3"/>
        <v>4.1589999999999998</v>
      </c>
    </row>
    <row r="9" spans="3:13" ht="22.5" customHeight="1">
      <c r="C9" s="7">
        <f t="shared" si="2"/>
        <v>6</v>
      </c>
      <c r="D9" s="9">
        <f t="shared" si="0"/>
        <v>4.5</v>
      </c>
      <c r="E9" s="10">
        <f t="shared" si="1"/>
        <v>8.6589999999999989</v>
      </c>
      <c r="F9" s="42" t="s">
        <v>35</v>
      </c>
      <c r="G9" s="42"/>
      <c r="H9" s="42" t="s">
        <v>36</v>
      </c>
      <c r="I9" s="30">
        <v>125</v>
      </c>
      <c r="K9" s="2">
        <v>4.5</v>
      </c>
      <c r="L9" s="2">
        <f t="shared" si="3"/>
        <v>8.6589999999999989</v>
      </c>
    </row>
    <row r="10" spans="3:13" ht="22.5" customHeight="1">
      <c r="C10" s="7">
        <f t="shared" si="2"/>
        <v>7</v>
      </c>
      <c r="D10" s="9">
        <f t="shared" si="0"/>
        <v>3.8</v>
      </c>
      <c r="E10" s="10">
        <f t="shared" si="1"/>
        <v>12.459</v>
      </c>
      <c r="F10" s="42" t="s">
        <v>37</v>
      </c>
      <c r="G10" s="42" t="s">
        <v>16</v>
      </c>
      <c r="H10" s="42" t="s">
        <v>38</v>
      </c>
      <c r="I10" s="29"/>
      <c r="K10" s="2">
        <v>3.8</v>
      </c>
      <c r="L10" s="2">
        <f t="shared" si="3"/>
        <v>12.459</v>
      </c>
    </row>
    <row r="11" spans="3:13" ht="22.5" customHeight="1">
      <c r="C11" s="7">
        <f t="shared" si="2"/>
        <v>8</v>
      </c>
      <c r="D11" s="9">
        <f t="shared" si="0"/>
        <v>1.9</v>
      </c>
      <c r="E11" s="10">
        <f t="shared" si="1"/>
        <v>14.359</v>
      </c>
      <c r="F11" s="46" t="s">
        <v>39</v>
      </c>
      <c r="G11" s="42"/>
      <c r="H11" s="42" t="s">
        <v>40</v>
      </c>
      <c r="I11" s="29"/>
      <c r="K11" s="2">
        <v>1.9</v>
      </c>
      <c r="L11" s="2">
        <f t="shared" si="3"/>
        <v>14.359</v>
      </c>
    </row>
    <row r="12" spans="3:13" ht="22.5" customHeight="1">
      <c r="C12" s="7">
        <f t="shared" si="2"/>
        <v>9</v>
      </c>
      <c r="D12" s="9">
        <f t="shared" si="0"/>
        <v>1.1000000000000001</v>
      </c>
      <c r="E12" s="10">
        <f t="shared" si="1"/>
        <v>15.459</v>
      </c>
      <c r="F12" s="46" t="s">
        <v>41</v>
      </c>
      <c r="G12" s="42"/>
      <c r="H12" s="42" t="s">
        <v>40</v>
      </c>
      <c r="I12" s="29"/>
      <c r="K12" s="2">
        <v>1.1000000000000001</v>
      </c>
      <c r="L12" s="2">
        <f t="shared" si="3"/>
        <v>15.459</v>
      </c>
    </row>
    <row r="13" spans="3:13" ht="27" customHeight="1">
      <c r="C13" s="13">
        <f>C12+1</f>
        <v>10</v>
      </c>
      <c r="D13" s="11">
        <f>K13</f>
        <v>0.5</v>
      </c>
      <c r="E13" s="12">
        <f t="shared" si="1"/>
        <v>15.959</v>
      </c>
      <c r="F13" s="42" t="s">
        <v>18</v>
      </c>
      <c r="G13" s="42"/>
      <c r="H13" s="42" t="s">
        <v>40</v>
      </c>
      <c r="I13" s="54"/>
      <c r="K13" s="2">
        <v>0.5</v>
      </c>
      <c r="L13" s="2">
        <f t="shared" si="3"/>
        <v>15.959</v>
      </c>
      <c r="M13" s="21"/>
    </row>
    <row r="14" spans="3:13" ht="22.5" customHeight="1">
      <c r="C14" s="13">
        <f t="shared" si="2"/>
        <v>11</v>
      </c>
      <c r="D14" s="11">
        <f t="shared" ref="D14:E14" si="4">K14</f>
        <v>1.2</v>
      </c>
      <c r="E14" s="12">
        <f t="shared" si="4"/>
        <v>17.158999999999999</v>
      </c>
      <c r="F14" s="42" t="s">
        <v>17</v>
      </c>
      <c r="G14" s="42" t="s">
        <v>16</v>
      </c>
      <c r="H14" s="57" t="s">
        <v>42</v>
      </c>
      <c r="I14" s="29"/>
      <c r="K14" s="2">
        <v>1.2</v>
      </c>
      <c r="L14" s="2">
        <f t="shared" si="3"/>
        <v>17.158999999999999</v>
      </c>
      <c r="M14" s="35"/>
    </row>
    <row r="15" spans="3:13" ht="22.5" customHeight="1">
      <c r="C15" s="7">
        <f t="shared" si="2"/>
        <v>12</v>
      </c>
      <c r="D15" s="9">
        <f t="shared" ref="D15:E18" si="5">K15</f>
        <v>12.8</v>
      </c>
      <c r="E15" s="10">
        <f t="shared" si="5"/>
        <v>29.959</v>
      </c>
      <c r="F15" s="46" t="s">
        <v>43</v>
      </c>
      <c r="G15" s="42"/>
      <c r="H15" s="47" t="s">
        <v>44</v>
      </c>
      <c r="I15" s="29"/>
      <c r="K15" s="2">
        <v>12.8</v>
      </c>
      <c r="L15" s="2">
        <f t="shared" si="3"/>
        <v>29.959</v>
      </c>
    </row>
    <row r="16" spans="3:13" ht="22.5" customHeight="1">
      <c r="C16" s="7">
        <f t="shared" si="2"/>
        <v>13</v>
      </c>
      <c r="D16" s="9">
        <f t="shared" si="5"/>
        <v>5.7</v>
      </c>
      <c r="E16" s="10">
        <f t="shared" si="5"/>
        <v>35.658999999999999</v>
      </c>
      <c r="F16" s="46" t="s">
        <v>32</v>
      </c>
      <c r="G16" s="42" t="s">
        <v>16</v>
      </c>
      <c r="H16" s="47" t="s">
        <v>45</v>
      </c>
      <c r="I16" s="29"/>
      <c r="K16" s="2">
        <v>5.7</v>
      </c>
      <c r="L16" s="2">
        <f t="shared" si="3"/>
        <v>35.658999999999999</v>
      </c>
    </row>
    <row r="17" spans="3:19" ht="22.5" customHeight="1">
      <c r="C17" s="7">
        <f t="shared" si="2"/>
        <v>14</v>
      </c>
      <c r="D17" s="9">
        <f t="shared" si="5"/>
        <v>0.24</v>
      </c>
      <c r="E17" s="10">
        <f t="shared" si="5"/>
        <v>35.899000000000001</v>
      </c>
      <c r="F17" s="46" t="s">
        <v>39</v>
      </c>
      <c r="G17" s="42"/>
      <c r="H17" s="42" t="s">
        <v>46</v>
      </c>
      <c r="I17" s="29"/>
      <c r="K17" s="2">
        <v>0.24</v>
      </c>
      <c r="L17" s="2">
        <f t="shared" si="3"/>
        <v>35.899000000000001</v>
      </c>
    </row>
    <row r="18" spans="3:19" ht="22.5" customHeight="1">
      <c r="C18" s="7">
        <f t="shared" si="2"/>
        <v>15</v>
      </c>
      <c r="D18" s="9">
        <f t="shared" si="5"/>
        <v>2.2999999999999998</v>
      </c>
      <c r="E18" s="10">
        <f t="shared" si="5"/>
        <v>38.198999999999998</v>
      </c>
      <c r="F18" s="42" t="s">
        <v>18</v>
      </c>
      <c r="G18" s="42"/>
      <c r="H18" s="47" t="s">
        <v>47</v>
      </c>
      <c r="I18" s="29"/>
      <c r="K18" s="2">
        <v>2.2999999999999998</v>
      </c>
      <c r="L18" s="2">
        <f t="shared" si="3"/>
        <v>38.198999999999998</v>
      </c>
    </row>
    <row r="19" spans="3:19" ht="22.5" customHeight="1">
      <c r="C19" s="7">
        <f t="shared" si="2"/>
        <v>16</v>
      </c>
      <c r="D19" s="9">
        <f t="shared" ref="D19:D21" si="6">K19</f>
        <v>0.25</v>
      </c>
      <c r="E19" s="10">
        <f t="shared" ref="E19:E21" si="7">L19</f>
        <v>38.448999999999998</v>
      </c>
      <c r="F19" s="46" t="s">
        <v>32</v>
      </c>
      <c r="G19" s="42"/>
      <c r="H19" s="47" t="s">
        <v>47</v>
      </c>
      <c r="I19" s="29"/>
      <c r="K19" s="2">
        <v>0.25</v>
      </c>
      <c r="L19" s="2">
        <f t="shared" si="3"/>
        <v>38.448999999999998</v>
      </c>
    </row>
    <row r="20" spans="3:19" ht="22.5" customHeight="1">
      <c r="C20" s="7">
        <f t="shared" si="2"/>
        <v>17</v>
      </c>
      <c r="D20" s="9">
        <f t="shared" si="6"/>
        <v>2.1</v>
      </c>
      <c r="E20" s="10">
        <f t="shared" si="7"/>
        <v>40.548999999999999</v>
      </c>
      <c r="F20" s="42" t="s">
        <v>48</v>
      </c>
      <c r="G20" s="42"/>
      <c r="H20" s="47" t="s">
        <v>47</v>
      </c>
      <c r="I20" s="29">
        <v>170</v>
      </c>
      <c r="K20" s="2">
        <v>2.1</v>
      </c>
      <c r="L20" s="2">
        <f t="shared" si="3"/>
        <v>40.548999999999999</v>
      </c>
    </row>
    <row r="21" spans="3:19" ht="22.5" customHeight="1">
      <c r="C21" s="7">
        <f t="shared" si="2"/>
        <v>18</v>
      </c>
      <c r="D21" s="9">
        <f t="shared" si="6"/>
        <v>3.4</v>
      </c>
      <c r="E21" s="10">
        <f t="shared" si="7"/>
        <v>43.948999999999998</v>
      </c>
      <c r="F21" s="42" t="s">
        <v>49</v>
      </c>
      <c r="G21" s="42"/>
      <c r="H21" s="47" t="s">
        <v>50</v>
      </c>
      <c r="I21" s="29"/>
      <c r="K21" s="2">
        <v>3.4</v>
      </c>
      <c r="L21" s="2">
        <f t="shared" si="3"/>
        <v>43.948999999999998</v>
      </c>
    </row>
    <row r="22" spans="3:19" ht="22.5" customHeight="1">
      <c r="C22" s="7">
        <f t="shared" si="2"/>
        <v>19</v>
      </c>
      <c r="D22" s="9">
        <f t="shared" ref="D22:D23" si="8">K22</f>
        <v>1.3</v>
      </c>
      <c r="E22" s="10">
        <f t="shared" ref="E22:E24" si="9">L22</f>
        <v>45.248999999999995</v>
      </c>
      <c r="F22" s="42" t="s">
        <v>98</v>
      </c>
      <c r="G22" s="42" t="s">
        <v>16</v>
      </c>
      <c r="H22" s="47" t="s">
        <v>50</v>
      </c>
      <c r="I22" s="29"/>
      <c r="K22" s="2">
        <v>1.3</v>
      </c>
      <c r="L22" s="2">
        <f t="shared" si="3"/>
        <v>45.248999999999995</v>
      </c>
    </row>
    <row r="23" spans="3:19" ht="22.5" customHeight="1">
      <c r="C23" s="7">
        <f t="shared" si="2"/>
        <v>20</v>
      </c>
      <c r="D23" s="9">
        <f t="shared" si="8"/>
        <v>0.7</v>
      </c>
      <c r="E23" s="10">
        <f t="shared" si="9"/>
        <v>45.948999999999998</v>
      </c>
      <c r="F23" s="42" t="s">
        <v>51</v>
      </c>
      <c r="G23" s="42"/>
      <c r="H23" s="47" t="s">
        <v>52</v>
      </c>
      <c r="I23" s="29"/>
      <c r="K23" s="2">
        <v>0.7</v>
      </c>
      <c r="L23" s="2">
        <f t="shared" si="3"/>
        <v>45.948999999999998</v>
      </c>
    </row>
    <row r="24" spans="3:19" ht="45" customHeight="1">
      <c r="C24" s="14">
        <f>C23+1</f>
        <v>21</v>
      </c>
      <c r="D24" s="15">
        <f>K24</f>
        <v>3</v>
      </c>
      <c r="E24" s="17">
        <f t="shared" si="9"/>
        <v>48.948999999999998</v>
      </c>
      <c r="F24" s="45" t="s">
        <v>53</v>
      </c>
      <c r="G24" s="50"/>
      <c r="H24" s="43" t="s">
        <v>52</v>
      </c>
      <c r="I24" s="28"/>
      <c r="K24" s="2">
        <v>3</v>
      </c>
      <c r="L24" s="2">
        <f t="shared" si="3"/>
        <v>48.948999999999998</v>
      </c>
      <c r="M24" s="23"/>
    </row>
    <row r="25" spans="3:19" ht="22.5" customHeight="1">
      <c r="C25" s="7">
        <f t="shared" si="2"/>
        <v>22</v>
      </c>
      <c r="D25" s="9">
        <f t="shared" ref="D25" si="10">K25</f>
        <v>1.3</v>
      </c>
      <c r="E25" s="10">
        <f t="shared" ref="E25" si="11">L25</f>
        <v>50.248999999999995</v>
      </c>
      <c r="F25" s="46" t="s">
        <v>54</v>
      </c>
      <c r="G25" s="42"/>
      <c r="H25" s="42" t="s">
        <v>50</v>
      </c>
      <c r="I25" s="29"/>
      <c r="K25" s="2">
        <v>1.3</v>
      </c>
      <c r="L25" s="2">
        <f t="shared" si="3"/>
        <v>50.248999999999995</v>
      </c>
    </row>
    <row r="26" spans="3:19" ht="22.5" customHeight="1">
      <c r="C26" s="7">
        <f t="shared" si="2"/>
        <v>23</v>
      </c>
      <c r="D26" s="9">
        <f t="shared" ref="D26:D50" si="12">K26</f>
        <v>19.100000000000001</v>
      </c>
      <c r="E26" s="10">
        <f t="shared" ref="E26:E34" si="13">L26</f>
        <v>69.34899999999999</v>
      </c>
      <c r="F26" s="46" t="s">
        <v>99</v>
      </c>
      <c r="G26" s="42" t="s">
        <v>16</v>
      </c>
      <c r="H26" s="42" t="s">
        <v>55</v>
      </c>
      <c r="I26" s="29"/>
      <c r="K26" s="2">
        <v>19.100000000000001</v>
      </c>
      <c r="L26" s="2">
        <f t="shared" si="3"/>
        <v>69.34899999999999</v>
      </c>
    </row>
    <row r="27" spans="3:19" ht="22.5" customHeight="1">
      <c r="C27" s="7">
        <f t="shared" si="2"/>
        <v>24</v>
      </c>
      <c r="D27" s="9">
        <f t="shared" si="12"/>
        <v>0.57099999999999995</v>
      </c>
      <c r="E27" s="10">
        <f t="shared" si="13"/>
        <v>69.919999999999987</v>
      </c>
      <c r="F27" s="42" t="s">
        <v>56</v>
      </c>
      <c r="G27" s="42"/>
      <c r="H27" s="42" t="s">
        <v>57</v>
      </c>
      <c r="I27" s="29"/>
      <c r="K27" s="2">
        <v>0.57099999999999995</v>
      </c>
      <c r="L27" s="2">
        <f t="shared" si="3"/>
        <v>69.919999999999987</v>
      </c>
    </row>
    <row r="28" spans="3:19" ht="22.5" customHeight="1">
      <c r="C28" s="7">
        <f t="shared" si="2"/>
        <v>25</v>
      </c>
      <c r="D28" s="9">
        <f t="shared" si="12"/>
        <v>2</v>
      </c>
      <c r="E28" s="10">
        <f t="shared" si="13"/>
        <v>71.919999999999987</v>
      </c>
      <c r="F28" s="42" t="s">
        <v>58</v>
      </c>
      <c r="G28" s="42"/>
      <c r="H28" s="42" t="s">
        <v>57</v>
      </c>
      <c r="I28" s="29">
        <v>35</v>
      </c>
      <c r="K28" s="2">
        <v>2</v>
      </c>
      <c r="L28" s="2">
        <f t="shared" si="3"/>
        <v>71.919999999999987</v>
      </c>
    </row>
    <row r="29" spans="3:19" ht="22.5" customHeight="1">
      <c r="C29" s="7">
        <f t="shared" si="2"/>
        <v>26</v>
      </c>
      <c r="D29" s="9">
        <f t="shared" si="12"/>
        <v>0.31</v>
      </c>
      <c r="E29" s="10">
        <f t="shared" si="13"/>
        <v>72.22999999999999</v>
      </c>
      <c r="F29" s="42" t="s">
        <v>59</v>
      </c>
      <c r="G29" s="42"/>
      <c r="H29" s="42" t="s">
        <v>60</v>
      </c>
      <c r="I29" s="29"/>
      <c r="K29" s="2">
        <v>0.31</v>
      </c>
      <c r="L29" s="2">
        <f t="shared" si="3"/>
        <v>72.22999999999999</v>
      </c>
    </row>
    <row r="30" spans="3:19" ht="51" customHeight="1">
      <c r="C30" s="14">
        <f>C29+1</f>
        <v>27</v>
      </c>
      <c r="D30" s="15">
        <f>K30</f>
        <v>3.3</v>
      </c>
      <c r="E30" s="17">
        <f t="shared" si="13"/>
        <v>75.529999999999987</v>
      </c>
      <c r="F30" s="45" t="s">
        <v>27</v>
      </c>
      <c r="G30" s="44"/>
      <c r="H30" s="58" t="s">
        <v>60</v>
      </c>
      <c r="I30" s="31"/>
      <c r="K30" s="2">
        <v>3.3</v>
      </c>
      <c r="L30" s="2">
        <f t="shared" ref="L30" si="14">L29+K30</f>
        <v>75.529999999999987</v>
      </c>
      <c r="M30" s="23">
        <f>E30-E14</f>
        <v>58.370999999999988</v>
      </c>
      <c r="N30" s="2" t="str">
        <f>K67</f>
        <v xml:space="preserve">       1      76km         09/23 08:14               09/23 11:04        </v>
      </c>
      <c r="O30" s="22"/>
      <c r="P30" s="22"/>
      <c r="Q30" s="22"/>
      <c r="R30" s="22"/>
      <c r="S30" s="22"/>
    </row>
    <row r="31" spans="3:19" ht="22.5" customHeight="1">
      <c r="C31" s="7">
        <f t="shared" si="2"/>
        <v>28</v>
      </c>
      <c r="D31" s="9">
        <f t="shared" si="12"/>
        <v>3</v>
      </c>
      <c r="E31" s="10">
        <f t="shared" si="13"/>
        <v>78.529999999999987</v>
      </c>
      <c r="F31" s="42" t="s">
        <v>61</v>
      </c>
      <c r="G31" s="42" t="s">
        <v>16</v>
      </c>
      <c r="H31" s="42" t="s">
        <v>62</v>
      </c>
      <c r="I31" s="29"/>
      <c r="K31" s="2">
        <v>3</v>
      </c>
      <c r="L31" s="2">
        <f t="shared" si="3"/>
        <v>78.529999999999987</v>
      </c>
    </row>
    <row r="32" spans="3:19" ht="22.5" customHeight="1">
      <c r="C32" s="7">
        <f t="shared" si="2"/>
        <v>29</v>
      </c>
      <c r="D32" s="9">
        <f t="shared" si="12"/>
        <v>0.88</v>
      </c>
      <c r="E32" s="10">
        <f t="shared" si="13"/>
        <v>79.409999999999982</v>
      </c>
      <c r="F32" s="46" t="s">
        <v>63</v>
      </c>
      <c r="G32" s="42" t="s">
        <v>16</v>
      </c>
      <c r="H32" s="42" t="s">
        <v>64</v>
      </c>
      <c r="I32" s="29"/>
      <c r="K32" s="2">
        <v>0.88</v>
      </c>
      <c r="L32" s="2">
        <f t="shared" si="3"/>
        <v>79.409999999999982</v>
      </c>
    </row>
    <row r="33" spans="3:28" ht="22.5" customHeight="1">
      <c r="C33" s="7">
        <f t="shared" si="2"/>
        <v>30</v>
      </c>
      <c r="D33" s="9">
        <f t="shared" si="12"/>
        <v>3.8</v>
      </c>
      <c r="E33" s="10">
        <f t="shared" si="13"/>
        <v>83.20999999999998</v>
      </c>
      <c r="F33" s="46" t="s">
        <v>65</v>
      </c>
      <c r="G33" s="42" t="s">
        <v>16</v>
      </c>
      <c r="H33" s="42" t="s">
        <v>66</v>
      </c>
      <c r="I33" s="29"/>
      <c r="K33" s="2">
        <v>3.8</v>
      </c>
      <c r="L33" s="2">
        <f t="shared" si="3"/>
        <v>83.20999999999998</v>
      </c>
    </row>
    <row r="34" spans="3:28" ht="22.5" customHeight="1">
      <c r="C34" s="7">
        <f t="shared" si="2"/>
        <v>31</v>
      </c>
      <c r="D34" s="9">
        <f t="shared" si="12"/>
        <v>1.5</v>
      </c>
      <c r="E34" s="10">
        <f t="shared" si="13"/>
        <v>84.70999999999998</v>
      </c>
      <c r="F34" s="42" t="s">
        <v>67</v>
      </c>
      <c r="G34" s="42" t="s">
        <v>16</v>
      </c>
      <c r="H34" s="59" t="s">
        <v>68</v>
      </c>
      <c r="I34" s="29"/>
      <c r="K34" s="2">
        <v>1.5</v>
      </c>
      <c r="L34" s="2">
        <f t="shared" si="3"/>
        <v>84.70999999999998</v>
      </c>
    </row>
    <row r="35" spans="3:28" ht="24.75" customHeight="1">
      <c r="C35" s="7">
        <f t="shared" si="2"/>
        <v>32</v>
      </c>
      <c r="D35" s="9">
        <f t="shared" si="12"/>
        <v>7.1</v>
      </c>
      <c r="E35" s="10">
        <f t="shared" ref="E35:E46" si="15">L35</f>
        <v>91.809999999999974</v>
      </c>
      <c r="F35" s="42" t="s">
        <v>69</v>
      </c>
      <c r="G35" s="42"/>
      <c r="H35" s="59" t="s">
        <v>68</v>
      </c>
      <c r="I35" s="30">
        <v>97</v>
      </c>
      <c r="K35" s="2">
        <v>7.1</v>
      </c>
      <c r="L35" s="2">
        <f t="shared" si="3"/>
        <v>91.809999999999974</v>
      </c>
    </row>
    <row r="36" spans="3:28" ht="26.25" customHeight="1">
      <c r="C36" s="13">
        <f>C35+1</f>
        <v>33</v>
      </c>
      <c r="D36" s="9">
        <f t="shared" si="12"/>
        <v>25.3</v>
      </c>
      <c r="E36" s="12">
        <f t="shared" si="15"/>
        <v>117.10999999999997</v>
      </c>
      <c r="F36" s="46" t="s">
        <v>70</v>
      </c>
      <c r="G36" s="49"/>
      <c r="H36" s="47" t="s">
        <v>62</v>
      </c>
      <c r="I36" s="29"/>
      <c r="J36" s="22"/>
      <c r="K36" s="22">
        <v>25.3</v>
      </c>
      <c r="L36" s="2">
        <f>L35+K36</f>
        <v>117.10999999999997</v>
      </c>
      <c r="M36" s="21"/>
    </row>
    <row r="37" spans="3:28" ht="22.5" customHeight="1">
      <c r="C37" s="7">
        <f t="shared" si="2"/>
        <v>34</v>
      </c>
      <c r="D37" s="9">
        <f t="shared" si="12"/>
        <v>0.46</v>
      </c>
      <c r="E37" s="10">
        <f t="shared" si="15"/>
        <v>117.56999999999996</v>
      </c>
      <c r="F37" s="46" t="s">
        <v>71</v>
      </c>
      <c r="G37" s="49"/>
      <c r="H37" s="47" t="s">
        <v>62</v>
      </c>
      <c r="I37" s="29"/>
      <c r="J37" s="22"/>
      <c r="K37" s="22">
        <v>0.46</v>
      </c>
      <c r="L37" s="2">
        <f t="shared" si="3"/>
        <v>117.56999999999996</v>
      </c>
      <c r="M37" s="22"/>
    </row>
    <row r="38" spans="3:28" ht="22.5" customHeight="1">
      <c r="C38" s="7">
        <f t="shared" si="2"/>
        <v>35</v>
      </c>
      <c r="D38" s="9">
        <f t="shared" si="12"/>
        <v>0.157</v>
      </c>
      <c r="E38" s="10">
        <f t="shared" si="15"/>
        <v>117.72699999999996</v>
      </c>
      <c r="F38" s="42" t="s">
        <v>18</v>
      </c>
      <c r="G38" s="42"/>
      <c r="H38" s="57" t="s">
        <v>72</v>
      </c>
      <c r="I38" s="30"/>
      <c r="J38" s="22"/>
      <c r="K38" s="22">
        <v>0.157</v>
      </c>
      <c r="L38" s="2">
        <f t="shared" si="3"/>
        <v>117.72699999999996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22.5" customHeight="1">
      <c r="C39" s="7">
        <f t="shared" si="2"/>
        <v>36</v>
      </c>
      <c r="D39" s="9">
        <f t="shared" ref="D39:D40" si="16">K39</f>
        <v>1.1000000000000001</v>
      </c>
      <c r="E39" s="10">
        <f t="shared" ref="E39:E40" si="17">L39</f>
        <v>118.82699999999996</v>
      </c>
      <c r="F39" s="46" t="s">
        <v>73</v>
      </c>
      <c r="G39" s="46"/>
      <c r="H39" s="57" t="s">
        <v>74</v>
      </c>
      <c r="I39" s="30"/>
      <c r="J39" s="22"/>
      <c r="K39" s="22">
        <v>1.1000000000000001</v>
      </c>
      <c r="L39" s="2">
        <f t="shared" si="3"/>
        <v>118.82699999999996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3:28" ht="22.5" customHeight="1">
      <c r="C40" s="7">
        <f t="shared" si="2"/>
        <v>37</v>
      </c>
      <c r="D40" s="9">
        <f t="shared" si="16"/>
        <v>0.4</v>
      </c>
      <c r="E40" s="10">
        <f t="shared" si="17"/>
        <v>119.22699999999996</v>
      </c>
      <c r="F40" s="46" t="s">
        <v>75</v>
      </c>
      <c r="G40" s="42" t="s">
        <v>16</v>
      </c>
      <c r="H40" s="47" t="s">
        <v>76</v>
      </c>
      <c r="I40" s="30"/>
      <c r="J40" s="22"/>
      <c r="K40" s="22">
        <v>0.4</v>
      </c>
      <c r="L40" s="2">
        <f t="shared" si="3"/>
        <v>119.22699999999996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3:28" ht="51.75" customHeight="1">
      <c r="C41" s="14">
        <f>C40+1</f>
        <v>38</v>
      </c>
      <c r="D41" s="15">
        <f>K41</f>
        <v>0.77</v>
      </c>
      <c r="E41" s="17">
        <f t="shared" ref="E41" si="18">L41</f>
        <v>119.99699999999996</v>
      </c>
      <c r="F41" s="45" t="s">
        <v>25</v>
      </c>
      <c r="G41" s="44"/>
      <c r="H41" s="58" t="s">
        <v>76</v>
      </c>
      <c r="I41" s="31"/>
      <c r="K41" s="2">
        <v>0.77</v>
      </c>
      <c r="L41" s="2">
        <f t="shared" si="3"/>
        <v>119.99699999999996</v>
      </c>
      <c r="M41" s="23">
        <f>E41-E24</f>
        <v>71.047999999999959</v>
      </c>
      <c r="N41" s="2" t="str">
        <f>K69</f>
        <v xml:space="preserve">       2     120km         09/23 09:32               09/23 14:00        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3:28" ht="22.5" customHeight="1">
      <c r="C42" s="7">
        <f t="shared" si="2"/>
        <v>39</v>
      </c>
      <c r="D42" s="9">
        <f t="shared" si="12"/>
        <v>23.9</v>
      </c>
      <c r="E42" s="10">
        <f>L42</f>
        <v>143.89699999999996</v>
      </c>
      <c r="F42" s="46" t="s">
        <v>32</v>
      </c>
      <c r="G42" s="46"/>
      <c r="H42" s="42" t="s">
        <v>76</v>
      </c>
      <c r="I42" s="29"/>
      <c r="K42" s="2">
        <v>23.9</v>
      </c>
      <c r="L42" s="2">
        <f t="shared" si="3"/>
        <v>143.89699999999996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3:28" ht="22.5" customHeight="1">
      <c r="C43" s="7">
        <f t="shared" si="2"/>
        <v>40</v>
      </c>
      <c r="D43" s="9">
        <f t="shared" si="12"/>
        <v>0.11</v>
      </c>
      <c r="E43" s="10">
        <f>L43</f>
        <v>144.00699999999998</v>
      </c>
      <c r="F43" s="46" t="s">
        <v>77</v>
      </c>
      <c r="G43" s="42" t="s">
        <v>16</v>
      </c>
      <c r="H43" s="42" t="s">
        <v>62</v>
      </c>
      <c r="I43" s="29"/>
      <c r="K43" s="2">
        <v>0.11</v>
      </c>
      <c r="L43" s="2">
        <f t="shared" si="3"/>
        <v>144.00699999999998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3:28" ht="22.5" customHeight="1">
      <c r="C44" s="7">
        <f t="shared" si="2"/>
        <v>41</v>
      </c>
      <c r="D44" s="9">
        <f t="shared" si="12"/>
        <v>3.3</v>
      </c>
      <c r="E44" s="10">
        <f t="shared" si="15"/>
        <v>147.30699999999999</v>
      </c>
      <c r="F44" s="42" t="s">
        <v>17</v>
      </c>
      <c r="G44" s="42" t="s">
        <v>16</v>
      </c>
      <c r="H44" s="42" t="s">
        <v>78</v>
      </c>
      <c r="I44" s="32"/>
      <c r="K44" s="2">
        <v>3.3</v>
      </c>
      <c r="L44" s="2">
        <f t="shared" si="3"/>
        <v>147.30699999999999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3:28" ht="22.5" customHeight="1">
      <c r="C45" s="7">
        <f t="shared" si="2"/>
        <v>42</v>
      </c>
      <c r="D45" s="9">
        <f t="shared" si="12"/>
        <v>0.22</v>
      </c>
      <c r="E45" s="10">
        <f t="shared" si="15"/>
        <v>147.52699999999999</v>
      </c>
      <c r="F45" s="46" t="s">
        <v>39</v>
      </c>
      <c r="G45" s="42" t="s">
        <v>16</v>
      </c>
      <c r="H45" s="42" t="s">
        <v>62</v>
      </c>
      <c r="I45" s="32"/>
      <c r="K45" s="2">
        <v>0.22</v>
      </c>
      <c r="L45" s="2">
        <f t="shared" si="3"/>
        <v>147.52699999999999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28" ht="22.5" customHeight="1">
      <c r="C46" s="7">
        <f t="shared" si="2"/>
        <v>43</v>
      </c>
      <c r="D46" s="9">
        <f t="shared" si="12"/>
        <v>7.1</v>
      </c>
      <c r="E46" s="10">
        <f t="shared" si="15"/>
        <v>154.62699999999998</v>
      </c>
      <c r="F46" s="42" t="s">
        <v>79</v>
      </c>
      <c r="G46" s="42" t="s">
        <v>16</v>
      </c>
      <c r="H46" s="46" t="s">
        <v>80</v>
      </c>
      <c r="I46" s="29"/>
      <c r="K46" s="2">
        <v>7.1</v>
      </c>
      <c r="L46" s="2">
        <f t="shared" si="3"/>
        <v>154.62699999999998</v>
      </c>
    </row>
    <row r="47" spans="3:28" ht="27" customHeight="1">
      <c r="C47" s="13">
        <f>C46+1</f>
        <v>44</v>
      </c>
      <c r="D47" s="11">
        <f>K47</f>
        <v>5.2</v>
      </c>
      <c r="E47" s="12">
        <f t="shared" ref="E47" si="19">L47</f>
        <v>159.82699999999997</v>
      </c>
      <c r="F47" s="42" t="s">
        <v>81</v>
      </c>
      <c r="G47" s="47"/>
      <c r="H47" s="46" t="s">
        <v>82</v>
      </c>
      <c r="I47" s="29">
        <v>90</v>
      </c>
      <c r="K47" s="2">
        <v>5.2</v>
      </c>
      <c r="L47" s="2">
        <f t="shared" si="3"/>
        <v>159.82699999999997</v>
      </c>
    </row>
    <row r="48" spans="3:28" ht="22.5" customHeight="1">
      <c r="C48" s="7">
        <f t="shared" si="2"/>
        <v>45</v>
      </c>
      <c r="D48" s="9">
        <f t="shared" si="12"/>
        <v>7.2</v>
      </c>
      <c r="E48" s="10">
        <f t="shared" ref="E48" si="20">L48</f>
        <v>167.02699999999996</v>
      </c>
      <c r="F48" s="46" t="s">
        <v>19</v>
      </c>
      <c r="G48" s="42" t="s">
        <v>16</v>
      </c>
      <c r="H48" s="46" t="s">
        <v>83</v>
      </c>
      <c r="I48" s="29"/>
      <c r="K48" s="2">
        <v>7.2</v>
      </c>
      <c r="L48" s="2">
        <f t="shared" si="3"/>
        <v>167.02699999999996</v>
      </c>
    </row>
    <row r="49" spans="3:14" ht="22.5" customHeight="1">
      <c r="C49" s="7">
        <f t="shared" si="2"/>
        <v>46</v>
      </c>
      <c r="D49" s="9">
        <f t="shared" si="12"/>
        <v>1.2</v>
      </c>
      <c r="E49" s="10">
        <f t="shared" ref="E49:E50" si="21">L49</f>
        <v>168.22699999999995</v>
      </c>
      <c r="F49" s="42" t="s">
        <v>84</v>
      </c>
      <c r="G49" s="42"/>
      <c r="H49" s="42" t="s">
        <v>62</v>
      </c>
      <c r="I49" s="29"/>
      <c r="K49" s="2">
        <v>1.2</v>
      </c>
      <c r="L49" s="2">
        <f t="shared" si="3"/>
        <v>168.22699999999995</v>
      </c>
    </row>
    <row r="50" spans="3:14" ht="22.5" customHeight="1">
      <c r="C50" s="7">
        <f t="shared" si="2"/>
        <v>47</v>
      </c>
      <c r="D50" s="9">
        <f t="shared" si="12"/>
        <v>2.2999999999999998</v>
      </c>
      <c r="E50" s="10">
        <f t="shared" si="21"/>
        <v>170.52699999999996</v>
      </c>
      <c r="F50" s="47" t="s">
        <v>85</v>
      </c>
      <c r="G50" s="42" t="s">
        <v>16</v>
      </c>
      <c r="H50" s="42" t="s">
        <v>62</v>
      </c>
      <c r="I50" s="29"/>
      <c r="K50" s="2">
        <v>2.2999999999999998</v>
      </c>
      <c r="L50" s="2">
        <f t="shared" si="3"/>
        <v>170.52699999999996</v>
      </c>
    </row>
    <row r="51" spans="3:14" ht="22.5" customHeight="1">
      <c r="C51" s="7">
        <f t="shared" si="2"/>
        <v>48</v>
      </c>
      <c r="D51" s="9">
        <f t="shared" ref="D51:D55" si="22">K51</f>
        <v>0.87</v>
      </c>
      <c r="E51" s="10">
        <f t="shared" ref="E51:E56" si="23">L51</f>
        <v>171.39699999999996</v>
      </c>
      <c r="F51" s="46" t="s">
        <v>86</v>
      </c>
      <c r="G51" s="42" t="s">
        <v>16</v>
      </c>
      <c r="H51" s="46" t="s">
        <v>87</v>
      </c>
      <c r="I51" s="29"/>
      <c r="K51" s="2">
        <v>0.87</v>
      </c>
      <c r="L51" s="2">
        <f t="shared" si="3"/>
        <v>171.39699999999996</v>
      </c>
    </row>
    <row r="52" spans="3:14" ht="22.5" customHeight="1">
      <c r="C52" s="7">
        <f t="shared" si="2"/>
        <v>49</v>
      </c>
      <c r="D52" s="9">
        <f t="shared" si="22"/>
        <v>8.6</v>
      </c>
      <c r="E52" s="10">
        <f t="shared" si="23"/>
        <v>179.99699999999996</v>
      </c>
      <c r="F52" s="47" t="s">
        <v>88</v>
      </c>
      <c r="G52" s="42"/>
      <c r="H52" s="42" t="s">
        <v>89</v>
      </c>
      <c r="I52" s="29"/>
      <c r="K52" s="2">
        <v>8.6</v>
      </c>
      <c r="L52" s="2">
        <f t="shared" si="3"/>
        <v>179.99699999999996</v>
      </c>
    </row>
    <row r="53" spans="3:14" ht="22.5" customHeight="1">
      <c r="C53" s="7">
        <f t="shared" si="2"/>
        <v>50</v>
      </c>
      <c r="D53" s="9">
        <f t="shared" si="22"/>
        <v>5.0999999999999996</v>
      </c>
      <c r="E53" s="10">
        <f t="shared" si="23"/>
        <v>185.09699999999995</v>
      </c>
      <c r="F53" s="46" t="s">
        <v>90</v>
      </c>
      <c r="G53" s="48"/>
      <c r="H53" s="42" t="s">
        <v>89</v>
      </c>
      <c r="I53" s="29">
        <v>250</v>
      </c>
      <c r="K53" s="2">
        <v>5.0999999999999996</v>
      </c>
      <c r="L53" s="2">
        <f t="shared" si="3"/>
        <v>185.09699999999995</v>
      </c>
    </row>
    <row r="54" spans="3:14" ht="22.5" customHeight="1">
      <c r="C54" s="7">
        <f t="shared" si="2"/>
        <v>51</v>
      </c>
      <c r="D54" s="9">
        <f t="shared" si="22"/>
        <v>9.5</v>
      </c>
      <c r="E54" s="10">
        <f t="shared" si="23"/>
        <v>194.59699999999995</v>
      </c>
      <c r="F54" s="42" t="s">
        <v>17</v>
      </c>
      <c r="G54" s="42"/>
      <c r="H54" s="46" t="s">
        <v>91</v>
      </c>
      <c r="I54" s="29"/>
      <c r="K54" s="2">
        <v>9.5</v>
      </c>
      <c r="L54" s="2">
        <f t="shared" si="3"/>
        <v>194.59699999999995</v>
      </c>
    </row>
    <row r="55" spans="3:14" ht="22.5" customHeight="1">
      <c r="C55" s="7">
        <f t="shared" si="2"/>
        <v>52</v>
      </c>
      <c r="D55" s="9">
        <f t="shared" si="22"/>
        <v>7.1</v>
      </c>
      <c r="E55" s="10">
        <f t="shared" si="23"/>
        <v>201.69699999999995</v>
      </c>
      <c r="F55" s="47" t="s">
        <v>73</v>
      </c>
      <c r="G55" s="42" t="s">
        <v>16</v>
      </c>
      <c r="H55" s="46" t="s">
        <v>96</v>
      </c>
      <c r="I55" s="29"/>
      <c r="K55" s="2">
        <v>7.1</v>
      </c>
      <c r="L55" s="2">
        <f t="shared" si="3"/>
        <v>201.69699999999995</v>
      </c>
    </row>
    <row r="56" spans="3:14" ht="56.25" customHeight="1">
      <c r="C56" s="14">
        <f>C55+1</f>
        <v>53</v>
      </c>
      <c r="D56" s="15">
        <f>K56</f>
        <v>2.7</v>
      </c>
      <c r="E56" s="17">
        <f t="shared" si="23"/>
        <v>204.39699999999993</v>
      </c>
      <c r="F56" s="43" t="s">
        <v>22</v>
      </c>
      <c r="G56" s="50"/>
      <c r="H56" s="43"/>
      <c r="I56" s="28"/>
      <c r="K56" s="22">
        <v>2.7</v>
      </c>
      <c r="L56" s="2">
        <f t="shared" si="3"/>
        <v>204.39699999999993</v>
      </c>
      <c r="M56" s="23">
        <f>E56-E41</f>
        <v>84.399999999999977</v>
      </c>
      <c r="N56" s="2" t="str">
        <f>K71</f>
        <v xml:space="preserve">  ゴール     200km         09/23 11:53               09/23 19:30        </v>
      </c>
    </row>
    <row r="57" spans="3:14" ht="22.5" customHeight="1">
      <c r="C57" s="24"/>
      <c r="D57" s="24"/>
      <c r="E57" s="24"/>
      <c r="F57" s="51"/>
      <c r="G57" s="24"/>
      <c r="H57" s="24"/>
      <c r="I57" s="33"/>
      <c r="J57" s="8"/>
    </row>
    <row r="58" spans="3:14" ht="22.5" customHeight="1">
      <c r="C58" s="25"/>
      <c r="D58" s="25"/>
      <c r="E58" s="25"/>
      <c r="F58" s="52"/>
      <c r="G58" s="25"/>
      <c r="H58" s="25"/>
      <c r="I58" s="34"/>
      <c r="J58" s="25"/>
    </row>
    <row r="59" spans="3:14" ht="22.5" customHeight="1">
      <c r="C59" s="25"/>
      <c r="D59" s="25"/>
      <c r="E59" s="25"/>
      <c r="F59" s="52"/>
      <c r="G59" s="25"/>
      <c r="H59" s="25"/>
      <c r="I59" s="34"/>
      <c r="J59" s="25"/>
    </row>
    <row r="60" spans="3:14" ht="22.5" customHeight="1">
      <c r="C60" s="2">
        <v>1</v>
      </c>
      <c r="D60" s="2" t="s">
        <v>3</v>
      </c>
      <c r="I60" s="34"/>
      <c r="J60" s="25"/>
      <c r="K60" s="60" t="s">
        <v>10</v>
      </c>
    </row>
    <row r="61" spans="3:14" ht="22.5" customHeight="1">
      <c r="C61" s="2">
        <v>2</v>
      </c>
      <c r="D61" s="2" t="s">
        <v>4</v>
      </c>
      <c r="I61" s="34"/>
      <c r="J61" s="25"/>
      <c r="K61" s="60" t="s">
        <v>92</v>
      </c>
    </row>
    <row r="62" spans="3:14" ht="22.5" customHeight="1">
      <c r="C62" s="2">
        <v>3</v>
      </c>
      <c r="D62" s="2" t="s">
        <v>5</v>
      </c>
      <c r="I62" s="34"/>
      <c r="J62" s="25"/>
      <c r="K62" s="60" t="s">
        <v>9</v>
      </c>
    </row>
    <row r="63" spans="3:14" ht="22.5" customHeight="1">
      <c r="C63" s="2">
        <v>4</v>
      </c>
      <c r="D63" s="2" t="s">
        <v>6</v>
      </c>
      <c r="I63" s="34"/>
      <c r="J63" s="25"/>
      <c r="K63" s="61"/>
    </row>
    <row r="64" spans="3:14" ht="22.5" customHeight="1">
      <c r="C64" s="2">
        <v>5</v>
      </c>
      <c r="D64" s="2" t="s">
        <v>7</v>
      </c>
      <c r="I64" s="34"/>
      <c r="J64" s="25"/>
      <c r="K64" s="61"/>
    </row>
    <row r="65" spans="3:11" ht="22.5" customHeight="1">
      <c r="C65" s="2">
        <v>6</v>
      </c>
      <c r="D65" s="2" t="s">
        <v>8</v>
      </c>
      <c r="I65" s="34"/>
      <c r="J65" s="25"/>
      <c r="K65" s="60" t="s">
        <v>93</v>
      </c>
    </row>
    <row r="66" spans="3:11" ht="22.5" customHeight="1">
      <c r="C66" s="2">
        <v>7</v>
      </c>
      <c r="D66" s="2" t="s">
        <v>94</v>
      </c>
      <c r="I66" s="34"/>
      <c r="J66" s="25"/>
      <c r="K66" s="61"/>
    </row>
    <row r="67" spans="3:11" ht="22.5" customHeight="1">
      <c r="K67" s="60" t="s">
        <v>23</v>
      </c>
    </row>
    <row r="68" spans="3:11" ht="22.5" customHeight="1">
      <c r="K68" s="61"/>
    </row>
    <row r="69" spans="3:11" ht="22.5" customHeight="1">
      <c r="K69" s="60" t="s">
        <v>24</v>
      </c>
    </row>
    <row r="70" spans="3:11" ht="22.5" customHeight="1">
      <c r="K70" s="61"/>
    </row>
    <row r="71" spans="3:11" ht="22.5" customHeight="1">
      <c r="K71" s="60" t="s">
        <v>95</v>
      </c>
    </row>
    <row r="72" spans="3:11" ht="22.5" customHeight="1">
      <c r="K72" s="37"/>
    </row>
    <row r="73" spans="3:11" ht="22.5" customHeight="1">
      <c r="K73" s="36"/>
    </row>
    <row r="74" spans="3:11" ht="22.5" customHeight="1">
      <c r="K74" s="37"/>
    </row>
    <row r="75" spans="3:11" ht="22.5" customHeight="1">
      <c r="K75" s="36"/>
    </row>
    <row r="76" spans="3:11" ht="22.5" customHeight="1">
      <c r="K76" s="37"/>
    </row>
    <row r="77" spans="3:11" ht="22.5" customHeight="1">
      <c r="K77" s="36"/>
    </row>
    <row r="78" spans="3:11" ht="22.5" customHeight="1">
      <c r="K78" s="37"/>
    </row>
    <row r="79" spans="3:11" ht="22.5" customHeight="1">
      <c r="K79" s="36"/>
    </row>
  </sheetData>
  <sheetProtection selectLockedCells="1" selectUnlockedCells="1"/>
  <phoneticPr fontId="3"/>
  <hyperlinks>
    <hyperlink ref="L3" r:id="rId1"/>
  </hyperlinks>
  <pageMargins left="0.25" right="0.25" top="0.55347222222222225" bottom="0.52708333333333335" header="0.51180555555555551" footer="0.51180555555555551"/>
  <pageSetup paperSize="9" scale="93" firstPageNumber="0" fitToHeight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user1</cp:lastModifiedBy>
  <cp:lastPrinted>2013-04-12T03:57:00Z</cp:lastPrinted>
  <dcterms:created xsi:type="dcterms:W3CDTF">2013-04-10T22:01:58Z</dcterms:created>
  <dcterms:modified xsi:type="dcterms:W3CDTF">2015-09-17T07:24:40Z</dcterms:modified>
</cp:coreProperties>
</file>