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\Dropbox\2015BRM東京\20150924東京200TB和倉\"/>
    </mc:Choice>
  </mc:AlternateContent>
  <bookViews>
    <workbookView xWindow="210" yWindow="90" windowWidth="17205" windowHeight="14340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Sheet1!$C$2:$I$65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D65" i="1" l="1"/>
  <c r="C65" i="1"/>
  <c r="D23" i="1"/>
  <c r="D22" i="1"/>
  <c r="D52" i="1" l="1"/>
  <c r="D51" i="1"/>
  <c r="D50" i="1"/>
  <c r="D49" i="1"/>
  <c r="D48" i="1"/>
  <c r="D47" i="1"/>
  <c r="D46" i="1"/>
  <c r="D45" i="1"/>
  <c r="D44" i="1"/>
  <c r="D43" i="1"/>
  <c r="D42" i="1"/>
  <c r="N31" i="1" l="1"/>
  <c r="D41" i="1"/>
  <c r="D40" i="1"/>
  <c r="D31" i="1"/>
  <c r="D25" i="1"/>
  <c r="D24" i="1"/>
  <c r="D21" i="1"/>
  <c r="D20" i="1"/>
  <c r="D19" i="1"/>
  <c r="D64" i="1" l="1"/>
  <c r="D63" i="1"/>
  <c r="D62" i="1"/>
  <c r="D58" i="1"/>
  <c r="D61" i="1"/>
  <c r="D60" i="1"/>
  <c r="D59" i="1"/>
  <c r="D57" i="1"/>
  <c r="D56" i="1"/>
  <c r="D55" i="1"/>
  <c r="D54" i="1"/>
  <c r="D53" i="1"/>
  <c r="D39" i="1"/>
  <c r="D38" i="1"/>
  <c r="D37" i="1"/>
  <c r="D36" i="1"/>
  <c r="N52" i="1" l="1"/>
  <c r="D26" i="1" l="1"/>
  <c r="D35" i="1"/>
  <c r="D34" i="1"/>
  <c r="D33" i="1"/>
  <c r="D32" i="1"/>
  <c r="D30" i="1"/>
  <c r="D29" i="1"/>
  <c r="D28" i="1"/>
  <c r="D27" i="1"/>
  <c r="D13" i="1" l="1"/>
  <c r="N65" i="1"/>
  <c r="D18" i="1" l="1"/>
  <c r="D17" i="1"/>
  <c r="D16" i="1"/>
  <c r="D15" i="1"/>
  <c r="D14" i="1"/>
  <c r="D12" i="1"/>
  <c r="D11" i="1"/>
  <c r="D10" i="1"/>
  <c r="D9" i="1"/>
  <c r="D8" i="1"/>
  <c r="D7" i="1"/>
  <c r="D6" i="1"/>
  <c r="L5" i="1"/>
  <c r="L6" i="1" s="1"/>
  <c r="D5" i="1"/>
  <c r="C5" i="1"/>
  <c r="C6" i="1" s="1"/>
  <c r="C7" i="1" s="1"/>
  <c r="C8" i="1" s="1"/>
  <c r="C9" i="1" s="1"/>
  <c r="C10" i="1" s="1"/>
  <c r="C11" i="1" s="1"/>
  <c r="C12" i="1" s="1"/>
  <c r="D4" i="1"/>
  <c r="C13" i="1" l="1"/>
  <c r="C14" i="1" s="1"/>
  <c r="C15" i="1" s="1"/>
  <c r="C16" i="1" s="1"/>
  <c r="C17" i="1" s="1"/>
  <c r="C18" i="1" s="1"/>
  <c r="E5" i="1"/>
  <c r="E6" i="1"/>
  <c r="L7" i="1"/>
  <c r="C19" i="1" l="1"/>
  <c r="C20" i="1" s="1"/>
  <c r="C21" i="1" s="1"/>
  <c r="C22" i="1" s="1"/>
  <c r="C23" i="1" s="1"/>
  <c r="E7" i="1"/>
  <c r="L8" i="1"/>
  <c r="C24" i="1" l="1"/>
  <c r="C25" i="1" s="1"/>
  <c r="C26" i="1" s="1"/>
  <c r="C27" i="1" s="1"/>
  <c r="C28" i="1" s="1"/>
  <c r="C29" i="1" s="1"/>
  <c r="C30" i="1" s="1"/>
  <c r="E8" i="1"/>
  <c r="L9" i="1"/>
  <c r="C31" i="1" l="1"/>
  <c r="C32" i="1" s="1"/>
  <c r="C33" i="1" s="1"/>
  <c r="C34" i="1" s="1"/>
  <c r="C35" i="1" s="1"/>
  <c r="C36" i="1" s="1"/>
  <c r="C37" i="1" s="1"/>
  <c r="C38" i="1" s="1"/>
  <c r="C39" i="1" s="1"/>
  <c r="E9" i="1"/>
  <c r="L10" i="1"/>
  <c r="C40" i="1" l="1"/>
  <c r="C41" i="1" s="1"/>
  <c r="E10" i="1"/>
  <c r="L11" i="1"/>
  <c r="C42" i="1" l="1"/>
  <c r="C43" i="1" s="1"/>
  <c r="C44" i="1" s="1"/>
  <c r="C45" i="1" s="1"/>
  <c r="C46" i="1" s="1"/>
  <c r="C47" i="1" s="1"/>
  <c r="E11" i="1"/>
  <c r="L12" i="1"/>
  <c r="L13" i="1" s="1"/>
  <c r="E13" i="1" s="1"/>
  <c r="C48" i="1" l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E12" i="1"/>
  <c r="L14" i="1" l="1"/>
  <c r="E14" i="1" l="1"/>
  <c r="L15" i="1"/>
  <c r="E15" i="1" l="1"/>
  <c r="L16" i="1"/>
  <c r="L17" i="1" l="1"/>
  <c r="E16" i="1"/>
  <c r="E17" i="1" l="1"/>
  <c r="L18" i="1"/>
  <c r="L19" i="1" s="1"/>
  <c r="L20" i="1" l="1"/>
  <c r="E19" i="1"/>
  <c r="E18" i="1"/>
  <c r="L21" i="1" l="1"/>
  <c r="L22" i="1" s="1"/>
  <c r="E20" i="1"/>
  <c r="L23" i="1" l="1"/>
  <c r="E23" i="1" s="1"/>
  <c r="E22" i="1"/>
  <c r="L24" i="1"/>
  <c r="E21" i="1"/>
  <c r="E24" i="1" l="1"/>
  <c r="L25" i="1"/>
  <c r="E25" i="1" s="1"/>
  <c r="L26" i="1" l="1"/>
  <c r="E26" i="1" s="1"/>
  <c r="L27" i="1" l="1"/>
  <c r="L28" i="1" s="1"/>
  <c r="E27" i="1" l="1"/>
  <c r="L29" i="1"/>
  <c r="E28" i="1"/>
  <c r="L30" i="1" l="1"/>
  <c r="L31" i="1" s="1"/>
  <c r="E31" i="1" s="1"/>
  <c r="M31" i="1" s="1"/>
  <c r="E29" i="1"/>
  <c r="E30" i="1" l="1"/>
  <c r="L32" i="1" l="1"/>
  <c r="E32" i="1" l="1"/>
  <c r="L33" i="1"/>
  <c r="E33" i="1" l="1"/>
  <c r="L34" i="1"/>
  <c r="E34" i="1" l="1"/>
  <c r="L35" i="1"/>
  <c r="L36" i="1" l="1"/>
  <c r="E35" i="1"/>
  <c r="E36" i="1" l="1"/>
  <c r="L37" i="1"/>
  <c r="E37" i="1" l="1"/>
  <c r="L38" i="1"/>
  <c r="E38" i="1" l="1"/>
  <c r="L39" i="1"/>
  <c r="L40" i="1" s="1"/>
  <c r="L41" i="1" l="1"/>
  <c r="E40" i="1"/>
  <c r="E39" i="1"/>
  <c r="E41" i="1" l="1"/>
  <c r="L42" i="1"/>
  <c r="L43" i="1" l="1"/>
  <c r="E42" i="1"/>
  <c r="L44" i="1" l="1"/>
  <c r="E43" i="1"/>
  <c r="L45" i="1" l="1"/>
  <c r="E44" i="1"/>
  <c r="L46" i="1" l="1"/>
  <c r="E45" i="1"/>
  <c r="L47" i="1" l="1"/>
  <c r="L48" i="1" s="1"/>
  <c r="E46" i="1"/>
  <c r="L49" i="1" l="1"/>
  <c r="E48" i="1"/>
  <c r="E47" i="1"/>
  <c r="L50" i="1" l="1"/>
  <c r="E49" i="1"/>
  <c r="L51" i="1" l="1"/>
  <c r="E50" i="1"/>
  <c r="E51" i="1" l="1"/>
  <c r="L52" i="1"/>
  <c r="E52" i="1" l="1"/>
  <c r="M52" i="1" s="1"/>
  <c r="L53" i="1"/>
  <c r="E53" i="1" l="1"/>
  <c r="L54" i="1"/>
  <c r="L55" i="1" l="1"/>
  <c r="E54" i="1"/>
  <c r="E55" i="1" l="1"/>
  <c r="L56" i="1"/>
  <c r="L57" i="1" l="1"/>
  <c r="E56" i="1"/>
  <c r="L58" i="1" l="1"/>
  <c r="E57" i="1"/>
  <c r="L59" i="1" l="1"/>
  <c r="E58" i="1"/>
  <c r="E59" i="1" l="1"/>
  <c r="L60" i="1"/>
  <c r="L61" i="1" l="1"/>
  <c r="E60" i="1"/>
  <c r="L62" i="1" l="1"/>
  <c r="E61" i="1"/>
  <c r="L63" i="1" l="1"/>
  <c r="E62" i="1"/>
  <c r="E63" i="1" l="1"/>
  <c r="L64" i="1"/>
  <c r="L65" i="1" s="1"/>
  <c r="E65" i="1" s="1"/>
  <c r="E64" i="1" l="1"/>
  <c r="M65" i="1" l="1"/>
</calcChain>
</file>

<file path=xl/sharedStrings.xml><?xml version="1.0" encoding="utf-8"?>
<sst xmlns="http://schemas.openxmlformats.org/spreadsheetml/2006/main" count="177" uniqueCount="111">
  <si>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</si>
  <si>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</si>
  <si>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</si>
  <si>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</si>
  <si>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</si>
  <si>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</si>
  <si>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</si>
  <si>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フィニッシュ後はゴール受付けをされないと認定処理ができません。</t>
    </r>
  </si>
  <si>
    <r>
      <rPr>
        <sz val="12"/>
        <rFont val="ＭＳ Ｐゴシック"/>
        <family val="3"/>
        <charset val="128"/>
      </rPr>
      <t>ゴール受付に来られない方、連絡のない方は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</si>
  <si>
    <t>========    ======       ===================      ====================</t>
  </si>
  <si>
    <t xml:space="preserve">200km BRM </t>
  </si>
  <si>
    <r>
      <rPr>
        <sz val="12"/>
        <rFont val="ＭＳ Ｐゴシック"/>
        <family val="3"/>
        <charset val="128"/>
      </rPr>
      <t>参考ルートラボ</t>
    </r>
    <rPh sb="0" eb="2">
      <t>サンコウ</t>
    </rPh>
    <phoneticPr fontId="3"/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</si>
  <si>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</si>
  <si>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</si>
  <si>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</si>
  <si>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</si>
  <si>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</si>
  <si>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┬右</t>
    </r>
    <rPh sb="1" eb="2">
      <t>ミギ</t>
    </rPh>
    <phoneticPr fontId="3"/>
  </si>
  <si>
    <r>
      <t>BRM924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ツールド・ブルベ・和倉</t>
    </r>
    <rPh sb="23" eb="25">
      <t>ワクラ</t>
    </rPh>
    <phoneticPr fontId="3"/>
  </si>
  <si>
    <r>
      <t xml:space="preserve">Start </t>
    </r>
    <r>
      <rPr>
        <sz val="12"/>
        <rFont val="ＭＳ Ｐゴシック"/>
        <family val="3"/>
        <charset val="128"/>
      </rPr>
      <t>越前市・花はす温泉　そまやま　　　　　　　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順次スタート（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rPh sb="6" eb="8">
      <t>エチゼン</t>
    </rPh>
    <rPh sb="8" eb="9">
      <t>シ</t>
    </rPh>
    <rPh sb="10" eb="11">
      <t>ハナ</t>
    </rPh>
    <rPh sb="13" eb="15">
      <t>オンセン</t>
    </rPh>
    <phoneticPr fontId="3"/>
  </si>
  <si>
    <r>
      <t>Finish</t>
    </r>
    <r>
      <rPr>
        <sz val="12"/>
        <rFont val="ＭＳ Ｐゴシック"/>
        <family val="3"/>
        <charset val="128"/>
      </rPr>
      <t>　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七尾和倉温泉店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51" eb="53">
      <t>ナナオ</t>
    </rPh>
    <rPh sb="53" eb="57">
      <t>ワクラオンセン</t>
    </rPh>
    <phoneticPr fontId="3"/>
  </si>
  <si>
    <t xml:space="preserve">       1      72km         09/24 08:07               09/24 10:48        </t>
  </si>
  <si>
    <t xml:space="preserve">       2     125km         09/24 09:41               09/24 14:20        </t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</si>
  <si>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Circle K</t>
    </r>
    <r>
      <rPr>
        <sz val="12"/>
        <rFont val="ＭＳ Ｐゴシック"/>
        <family val="3"/>
        <charset val="128"/>
      </rPr>
      <t>　　　　　　　　　　　　　　　　　　　　　　　　　　　山中店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　　　　　　　　　　</t>
    </r>
    <rPh sb="39" eb="41">
      <t>ヤマナカ</t>
    </rPh>
    <rPh sb="41" eb="42">
      <t>テン</t>
    </rPh>
    <phoneticPr fontId="3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</si>
  <si>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金沢泉野店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41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20</t>
    </r>
    <r>
      <rPr>
        <sz val="12"/>
        <rFont val="ＭＳ Ｐゴシック"/>
        <family val="3"/>
        <charset val="128"/>
      </rPr>
      <t>　　　　　　　　　</t>
    </r>
    <rPh sb="47" eb="49">
      <t>カナザワ</t>
    </rPh>
    <rPh sb="49" eb="50">
      <t>イズミ</t>
    </rPh>
    <rPh sb="50" eb="51">
      <t>ノ</t>
    </rPh>
    <rPh sb="51" eb="52">
      <t>テン</t>
    </rPh>
    <phoneticPr fontId="3"/>
  </si>
  <si>
    <t>http://yahoo.jp/wnISMJ</t>
    <phoneticPr fontId="3"/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</si>
  <si>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</si>
  <si>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202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</si>
  <si>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</si>
  <si>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┼右</t>
    </r>
    <phoneticPr fontId="3"/>
  </si>
  <si>
    <r>
      <rPr>
        <sz val="12"/>
        <rFont val="ＭＳ Ｐゴシック"/>
        <family val="3"/>
        <charset val="128"/>
      </rPr>
      <t>├右→すぐ左折</t>
    </r>
    <rPh sb="5" eb="7">
      <t>サセツ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</si>
  <si>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202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136</t>
    </r>
    <rPh sb="0" eb="1">
      <t>ケン</t>
    </rPh>
    <rPh sb="5" eb="6">
      <t>ケン</t>
    </rPh>
    <phoneticPr fontId="3"/>
  </si>
  <si>
    <r>
      <rPr>
        <sz val="12"/>
        <rFont val="ＭＳ Ｐゴシック"/>
        <family val="3"/>
        <charset val="128"/>
      </rPr>
      <t>「向新保」┼右</t>
    </r>
    <rPh sb="1" eb="2">
      <t>ムカ</t>
    </rPh>
    <rPh sb="2" eb="3">
      <t>シン</t>
    </rPh>
    <rPh sb="3" eb="4">
      <t>ホ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</si>
  <si>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8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</si>
  <si>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「葛岡」┼右</t>
    </r>
    <rPh sb="1" eb="3">
      <t>クズオカ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</si>
  <si>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262</t>
    </r>
    <rPh sb="0" eb="1">
      <t>ケン</t>
    </rPh>
    <rPh sb="4" eb="5">
      <t>ケン</t>
    </rPh>
    <phoneticPr fontId="3"/>
  </si>
  <si>
    <r>
      <rPr>
        <sz val="12"/>
        <rFont val="ＭＳ Ｐゴシック"/>
        <family val="3"/>
        <charset val="128"/>
      </rPr>
      <t>┼左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</si>
  <si>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198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</si>
  <si>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200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</si>
  <si>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</si>
  <si>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199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25</t>
    </r>
    <rPh sb="0" eb="1">
      <t>ケン</t>
    </rPh>
    <rPh sb="5" eb="6">
      <t>ケン</t>
    </rPh>
    <rPh sb="8" eb="9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</si>
  <si>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</si>
  <si>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┼左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</si>
  <si>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</si>
  <si>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238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</si>
  <si>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├直</t>
    </r>
    <rPh sb="1" eb="2">
      <t>チョク</t>
    </rPh>
    <phoneticPr fontId="3"/>
  </si>
  <si>
    <r>
      <rPr>
        <sz val="12"/>
        <rFont val="ＭＳ Ｐゴシック"/>
        <family val="3"/>
        <charset val="128"/>
      </rPr>
      <t>一乗谷朝倉氏遺跡</t>
    </r>
    <rPh sb="0" eb="2">
      <t>イチジョウ</t>
    </rPh>
    <rPh sb="2" eb="3">
      <t>タニ</t>
    </rPh>
    <rPh sb="3" eb="5">
      <t>アサクラ</t>
    </rPh>
    <rPh sb="5" eb="6">
      <t>シ</t>
    </rPh>
    <rPh sb="6" eb="8">
      <t>イセキ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</si>
  <si>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158</t>
    </r>
    <rPh sb="0" eb="1">
      <t>コク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</si>
  <si>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364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</si>
  <si>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▲宇坂隧道</t>
    </r>
    <rPh sb="1" eb="2">
      <t>ウ</t>
    </rPh>
    <rPh sb="2" eb="3">
      <t>サカ</t>
    </rPh>
    <rPh sb="3" eb="5">
      <t>ズイドウ</t>
    </rPh>
    <phoneticPr fontId="3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</si>
  <si>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</si>
  <si>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通過チェック　　永平寺山門付近の店舗のレシート必要　　　　　折返す</t>
    </r>
    <rPh sb="0" eb="2">
      <t>ツウカ</t>
    </rPh>
    <rPh sb="8" eb="11">
      <t>エイヘイジ</t>
    </rPh>
    <rPh sb="11" eb="13">
      <t>サンモン</t>
    </rPh>
    <rPh sb="13" eb="15">
      <t>フキン</t>
    </rPh>
    <rPh sb="16" eb="18">
      <t>テンポ</t>
    </rPh>
    <rPh sb="23" eb="25">
      <t>ヒツヨウ</t>
    </rPh>
    <rPh sb="30" eb="32">
      <t>オリカエ</t>
    </rPh>
    <phoneticPr fontId="3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</si>
  <si>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158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364</t>
    </r>
    <rPh sb="0" eb="2">
      <t>シドウ</t>
    </rPh>
    <rPh sb="3" eb="4">
      <t>コク</t>
    </rPh>
    <rPh sb="8" eb="9">
      <t>コク</t>
    </rPh>
    <phoneticPr fontId="3"/>
  </si>
  <si>
    <r>
      <rPr>
        <sz val="12"/>
        <rFont val="ＭＳ Ｐゴシック"/>
        <family val="3"/>
        <charset val="128"/>
      </rPr>
      <t>「上久米田」┼右、角に</t>
    </r>
    <r>
      <rPr>
        <sz val="12"/>
        <rFont val="Arial"/>
        <family val="2"/>
      </rPr>
      <t>7/11</t>
    </r>
    <rPh sb="1" eb="2">
      <t>カミ</t>
    </rPh>
    <rPh sb="2" eb="5">
      <t>クメダ</t>
    </rPh>
    <rPh sb="9" eb="10">
      <t>カド</t>
    </rPh>
    <phoneticPr fontId="3"/>
  </si>
  <si>
    <r>
      <rPr>
        <sz val="12"/>
        <rFont val="ＭＳ Ｐゴシック"/>
        <family val="3"/>
        <charset val="128"/>
      </rPr>
      <t>▲近庄トンネル出口</t>
    </r>
    <rPh sb="1" eb="2">
      <t>コン</t>
    </rPh>
    <rPh sb="2" eb="3">
      <t>ショウ</t>
    </rPh>
    <rPh sb="7" eb="9">
      <t>デグチ</t>
    </rPh>
    <phoneticPr fontId="3"/>
  </si>
  <si>
    <r>
      <rPr>
        <sz val="12"/>
        <rFont val="ＭＳ Ｐゴシック"/>
        <family val="3"/>
        <charset val="128"/>
      </rPr>
      <t>▲大内峠（丸岡山中温泉トンネル）石川県</t>
    </r>
    <rPh sb="1" eb="3">
      <t>オオウチ</t>
    </rPh>
    <rPh sb="3" eb="4">
      <t>トウゲ</t>
    </rPh>
    <rPh sb="5" eb="7">
      <t>マルオカ</t>
    </rPh>
    <rPh sb="7" eb="9">
      <t>ヤマナカ</t>
    </rPh>
    <rPh sb="9" eb="11">
      <t>オンセン</t>
    </rPh>
    <rPh sb="16" eb="19">
      <t>イシカワケン</t>
    </rPh>
    <phoneticPr fontId="3"/>
  </si>
  <si>
    <r>
      <rPr>
        <sz val="12"/>
        <rFont val="ＭＳ Ｐゴシック"/>
        <family val="3"/>
        <charset val="128"/>
      </rPr>
      <t>我谷ダム渡り┬左</t>
    </r>
    <rPh sb="0" eb="1">
      <t>ガ</t>
    </rPh>
    <rPh sb="1" eb="2">
      <t>タニ</t>
    </rPh>
    <rPh sb="4" eb="5">
      <t>ワタ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</si>
  <si>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「コオロギ町」</t>
    </r>
    <r>
      <rPr>
        <sz val="12"/>
        <rFont val="Arial"/>
        <family val="2"/>
      </rPr>
      <t>Y</t>
    </r>
    <r>
      <rPr>
        <sz val="12"/>
        <rFont val="ＭＳ Ｐゴシック"/>
        <family val="3"/>
        <charset val="128"/>
      </rPr>
      <t>右→山中温泉街</t>
    </r>
    <rPh sb="5" eb="6">
      <t>マチ</t>
    </rPh>
    <rPh sb="8" eb="9">
      <t>ミギ</t>
    </rPh>
    <rPh sb="10" eb="12">
      <t>ヤマナカ</t>
    </rPh>
    <rPh sb="12" eb="14">
      <t>オンセン</t>
    </rPh>
    <rPh sb="14" eb="15">
      <t>ガイ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</si>
  <si>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</si>
  <si>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39</t>
    </r>
    <r>
      <rPr>
        <sz val="12"/>
        <rFont val="ＭＳ Ｐゴシック"/>
        <family val="3"/>
        <charset val="128"/>
      </rPr>
      <t>、市道</t>
    </r>
    <rPh sb="0" eb="1">
      <t>ケン</t>
    </rPh>
    <rPh sb="4" eb="6">
      <t>シドウ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</si>
  <si>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39</t>
    </r>
    <r>
      <rPr>
        <sz val="12"/>
        <rFont val="ＭＳ Ｐゴシック"/>
        <family val="3"/>
        <charset val="128"/>
      </rPr>
      <t>、市道</t>
    </r>
    <rPh sb="0" eb="2">
      <t>シドウ</t>
    </rPh>
    <rPh sb="3" eb="4">
      <t>ケン</t>
    </rPh>
    <rPh sb="7" eb="9">
      <t>シドウ</t>
    </rPh>
    <phoneticPr fontId="3"/>
  </si>
  <si>
    <r>
      <rPr>
        <sz val="12"/>
        <rFont val="ＭＳ Ｐゴシック"/>
        <family val="3"/>
        <charset val="128"/>
      </rPr>
      <t>「富士見町」├右</t>
    </r>
    <rPh sb="1" eb="5">
      <t>フジミチョウ</t>
    </rPh>
    <phoneticPr fontId="3"/>
  </si>
  <si>
    <r>
      <rPr>
        <sz val="12"/>
        <rFont val="ＭＳ Ｐゴシック"/>
        <family val="3"/>
        <charset val="128"/>
      </rPr>
      <t>「勅使」┼右、手前に法皇山横穴群</t>
    </r>
    <rPh sb="1" eb="3">
      <t>チョクシ</t>
    </rPh>
    <rPh sb="7" eb="9">
      <t>テマエ</t>
    </rPh>
    <rPh sb="10" eb="12">
      <t>ホウオウ</t>
    </rPh>
    <rPh sb="12" eb="13">
      <t>ヤマ</t>
    </rPh>
    <rPh sb="13" eb="15">
      <t>ヨコアナ</t>
    </rPh>
    <rPh sb="15" eb="16">
      <t>グン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</si>
  <si>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</si>
  <si>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「粟津温泉北」┼右（角にコンビニ）</t>
    </r>
    <rPh sb="1" eb="3">
      <t>アワヅ</t>
    </rPh>
    <rPh sb="3" eb="5">
      <t>オンセン</t>
    </rPh>
    <rPh sb="5" eb="6">
      <t>キタ</t>
    </rPh>
    <rPh sb="10" eb="11">
      <t>カド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</si>
  <si>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163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</si>
  <si>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道なり</t>
    </r>
    <r>
      <rPr>
        <sz val="12"/>
        <rFont val="Arial"/>
        <family val="2"/>
      </rPr>
      <t>Y</t>
    </r>
    <r>
      <rPr>
        <sz val="12"/>
        <rFont val="ＭＳ Ｐゴシック"/>
        <family val="3"/>
        <charset val="128"/>
      </rPr>
      <t>左</t>
    </r>
    <rPh sb="0" eb="1">
      <t>ミチ</t>
    </rPh>
    <rPh sb="4" eb="5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</si>
  <si>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416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</si>
  <si>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「金野町」┼左</t>
    </r>
    <rPh sb="1" eb="3">
      <t>キンノ</t>
    </rPh>
    <rPh sb="3" eb="4">
      <t>マチ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</si>
  <si>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165</t>
    </r>
    <rPh sb="0" eb="1">
      <t>ケン</t>
    </rPh>
    <phoneticPr fontId="3"/>
  </si>
  <si>
    <r>
      <t>Y</t>
    </r>
    <r>
      <rPr>
        <sz val="12"/>
        <rFont val="ＭＳ Ｐゴシック"/>
        <family val="3"/>
        <charset val="128"/>
      </rPr>
      <t>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</si>
  <si>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165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</si>
  <si>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橋渡ってすぐ┼左</t>
    </r>
    <rPh sb="0" eb="1">
      <t>ハシ</t>
    </rPh>
    <rPh sb="1" eb="2">
      <t>ワタ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</si>
  <si>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</si>
  <si>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</si>
  <si>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「宮竹」┼右</t>
    </r>
    <rPh sb="1" eb="3">
      <t>ミヤタケ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</si>
  <si>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45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</si>
  <si>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「天狗橋」┼左</t>
    </r>
    <rPh sb="1" eb="3">
      <t>テング</t>
    </rPh>
    <rPh sb="3" eb="4">
      <t>バシ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</si>
  <si>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</si>
  <si>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「西鶴」├右</t>
    </r>
    <rPh sb="1" eb="3">
      <t>サイカク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</si>
  <si>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</si>
  <si>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「月橋」┼左</t>
    </r>
    <rPh sb="1" eb="2">
      <t>ツキ</t>
    </rPh>
    <rPh sb="2" eb="3">
      <t>ハシ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</si>
  <si>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</si>
  <si>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「小柳町北」┼右</t>
    </r>
    <rPh sb="1" eb="3">
      <t>コヤナギ</t>
    </rPh>
    <rPh sb="3" eb="4">
      <t>マチ</t>
    </rPh>
    <rPh sb="4" eb="5">
      <t>キタ</t>
    </rPh>
    <phoneticPr fontId="3"/>
  </si>
  <si>
    <r>
      <rPr>
        <sz val="12"/>
        <rFont val="ＭＳ Ｐゴシック"/>
        <family val="3"/>
        <charset val="128"/>
      </rPr>
      <t>「四十万町東」┼右→山側環状</t>
    </r>
    <rPh sb="1" eb="4">
      <t>シジュウマン</t>
    </rPh>
    <rPh sb="4" eb="5">
      <t>チョウ</t>
    </rPh>
    <rPh sb="5" eb="6">
      <t>ヒガシ</t>
    </rPh>
    <rPh sb="10" eb="12">
      <t>ヤマガワ</t>
    </rPh>
    <rPh sb="12" eb="14">
      <t>カンジョウ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</si>
  <si>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</si>
  <si>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「窪三丁目」┼左</t>
    </r>
    <rPh sb="1" eb="2">
      <t>クボ</t>
    </rPh>
    <rPh sb="2" eb="3">
      <t>サン</t>
    </rPh>
    <rPh sb="3" eb="5">
      <t>チョウメ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</si>
  <si>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「泉野」┼右</t>
    </r>
    <rPh sb="1" eb="2">
      <t>イズミ</t>
    </rPh>
    <rPh sb="2" eb="3">
      <t>ノ</t>
    </rPh>
    <phoneticPr fontId="3"/>
  </si>
  <si>
    <r>
      <rPr>
        <sz val="12"/>
        <rFont val="ＭＳ Ｐゴシック"/>
        <family val="3"/>
        <charset val="128"/>
      </rPr>
      <t>「石引一丁目」┼左</t>
    </r>
    <rPh sb="1" eb="3">
      <t>イシビキ</t>
    </rPh>
    <rPh sb="3" eb="6">
      <t>イッチョウメ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</si>
  <si>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</si>
  <si>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「兼六坂上」┬右</t>
    </r>
    <rPh sb="1" eb="2">
      <t>ケン</t>
    </rPh>
    <rPh sb="2" eb="3">
      <t>ロク</t>
    </rPh>
    <rPh sb="3" eb="5">
      <t>サカウエ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</si>
  <si>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159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359</t>
    </r>
    <rPh sb="0" eb="1">
      <t>ケン</t>
    </rPh>
    <rPh sb="4" eb="5">
      <t>コク</t>
    </rPh>
    <rPh sb="9" eb="10">
      <t>コク</t>
    </rPh>
    <phoneticPr fontId="3"/>
  </si>
  <si>
    <r>
      <rPr>
        <sz val="12"/>
        <rFont val="ＭＳ Ｐゴシック"/>
        <family val="3"/>
        <charset val="128"/>
      </rPr>
      <t>「東山」┤左</t>
    </r>
    <rPh sb="1" eb="3">
      <t>ヒガシヤマ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</si>
  <si>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200</t>
    </r>
    <rPh sb="0" eb="2">
      <t>シドウ</t>
    </rPh>
    <rPh sb="3" eb="4">
      <t>ケン</t>
    </rPh>
    <phoneticPr fontId="3"/>
  </si>
  <si>
    <r>
      <rPr>
        <sz val="12"/>
        <rFont val="ＭＳ Ｐゴシック"/>
        <family val="3"/>
        <charset val="128"/>
      </rPr>
      <t>「向陽台一丁目」┼右</t>
    </r>
    <rPh sb="1" eb="3">
      <t>コウヨウ</t>
    </rPh>
    <rPh sb="3" eb="4">
      <t>ダイ</t>
    </rPh>
    <rPh sb="4" eb="7">
      <t>イッチョウメ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</si>
  <si>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162</t>
    </r>
    <r>
      <rPr>
        <sz val="12"/>
        <rFont val="ＭＳ Ｐゴシック"/>
        <family val="3"/>
        <charset val="128"/>
      </rPr>
      <t>、　　　　　県</t>
    </r>
    <r>
      <rPr>
        <sz val="12"/>
        <rFont val="Arial"/>
        <family val="2"/>
      </rPr>
      <t>227</t>
    </r>
    <r>
      <rPr>
        <sz val="12"/>
        <rFont val="ＭＳ Ｐゴシック"/>
        <family val="3"/>
        <charset val="128"/>
      </rPr>
      <t>、市道</t>
    </r>
    <rPh sb="0" eb="2">
      <t>シドウ</t>
    </rPh>
    <rPh sb="3" eb="4">
      <t>ケン</t>
    </rPh>
    <rPh sb="13" eb="14">
      <t>ケン</t>
    </rPh>
    <rPh sb="18" eb="20">
      <t>シドウ</t>
    </rPh>
    <phoneticPr fontId="3"/>
  </si>
  <si>
    <r>
      <rPr>
        <sz val="12"/>
        <rFont val="ＭＳ Ｐゴシック"/>
        <family val="3"/>
        <charset val="128"/>
      </rPr>
      <t>「二ツ屋」┼左</t>
    </r>
    <rPh sb="1" eb="2">
      <t>フタ</t>
    </rPh>
    <rPh sb="3" eb="4">
      <t>ヤ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</si>
  <si>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159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249</t>
    </r>
    <rPh sb="0" eb="1">
      <t>コク</t>
    </rPh>
    <rPh sb="5" eb="6">
      <t>コク</t>
    </rPh>
    <phoneticPr fontId="3"/>
  </si>
  <si>
    <r>
      <rPr>
        <sz val="12"/>
        <rFont val="ＭＳ Ｐゴシック"/>
        <family val="3"/>
        <charset val="128"/>
      </rPr>
      <t>「猫の目」┼右</t>
    </r>
    <rPh sb="1" eb="2">
      <t>ネコ</t>
    </rPh>
    <rPh sb="3" eb="4">
      <t>メ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</si>
  <si>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</si>
  <si>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「羽坂」┼左</t>
    </r>
    <rPh sb="1" eb="2">
      <t>ハ</t>
    </rPh>
    <rPh sb="2" eb="3">
      <t>サカ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</si>
  <si>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「西下」┬右</t>
    </r>
    <rPh sb="1" eb="3">
      <t>ニシシタ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</si>
  <si>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249</t>
    </r>
    <r>
      <rPr>
        <sz val="12"/>
        <rFont val="ＭＳ Ｐゴシック"/>
        <family val="3"/>
        <charset val="128"/>
      </rPr>
      <t>、市道</t>
    </r>
    <rPh sb="0" eb="1">
      <t>ケン</t>
    </rPh>
    <rPh sb="4" eb="5">
      <t>コク</t>
    </rPh>
    <rPh sb="9" eb="11">
      <t>シドウ</t>
    </rPh>
    <phoneticPr fontId="3"/>
  </si>
  <si>
    <r>
      <rPr>
        <sz val="12"/>
        <rFont val="ＭＳ Ｐゴシック"/>
        <family val="3"/>
        <charset val="128"/>
      </rPr>
      <t>「和倉温泉西」┼左</t>
    </r>
    <rPh sb="1" eb="3">
      <t>ワクラ</t>
    </rPh>
    <rPh sb="3" eb="5">
      <t>オンセン</t>
    </rPh>
    <rPh sb="5" eb="6">
      <t>ニシ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</si>
  <si>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47</t>
    </r>
    <rPh sb="0" eb="1">
      <t>ケン</t>
    </rPh>
    <phoneticPr fontId="3"/>
  </si>
  <si>
    <r>
      <rPr>
        <sz val="12"/>
        <rFont val="ＭＳ Ｐゴシック"/>
        <family val="3"/>
        <charset val="128"/>
      </rPr>
      <t>駐車場で認定受付</t>
    </r>
    <rPh sb="0" eb="3">
      <t>チュウシャジョウ</t>
    </rPh>
    <rPh sb="4" eb="6">
      <t>ニンテイ</t>
    </rPh>
    <rPh sb="6" eb="8">
      <t>ウケツケ</t>
    </rPh>
    <phoneticPr fontId="3"/>
  </si>
  <si>
    <r>
      <t xml:space="preserve">NO.         </t>
    </r>
    <r>
      <rPr>
        <sz val="10"/>
        <color indexed="8"/>
        <rFont val="Arial Unicode MS"/>
        <family val="3"/>
        <charset val="128"/>
      </rPr>
      <t>距離</t>
    </r>
    <r>
      <rPr>
        <sz val="10"/>
        <color indexed="8"/>
        <rFont val="Arial"/>
        <family val="2"/>
      </rPr>
      <t xml:space="preserve">         </t>
    </r>
    <r>
      <rPr>
        <sz val="10"/>
        <color indexed="8"/>
        <rFont val="Arial Unicode MS"/>
        <family val="3"/>
        <charset val="128"/>
      </rPr>
      <t>オープン日付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 Unicode MS"/>
        <family val="3"/>
        <charset val="128"/>
      </rPr>
      <t>時間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Arial Unicode MS"/>
        <family val="3"/>
        <charset val="128"/>
      </rPr>
      <t>クローズ日付　時間</t>
    </r>
  </si>
  <si>
    <r>
      <rPr>
        <sz val="10"/>
        <color indexed="8"/>
        <rFont val="Arial Unicode MS"/>
        <family val="3"/>
        <charset val="128"/>
      </rPr>
      <t>スタート</t>
    </r>
    <r>
      <rPr>
        <sz val="10"/>
        <color indexed="8"/>
        <rFont val="Arial"/>
        <family val="2"/>
      </rPr>
      <t xml:space="preserve">       0km         09/24 06:00</t>
    </r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</si>
  <si>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</si>
  <si>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t xml:space="preserve">  </t>
    </r>
    <r>
      <rPr>
        <sz val="10"/>
        <color indexed="8"/>
        <rFont val="Arial Unicode MS"/>
        <family val="3"/>
        <charset val="128"/>
      </rPr>
      <t>ゴール</t>
    </r>
    <r>
      <rPr>
        <sz val="10"/>
        <color indexed="8"/>
        <rFont val="Arial"/>
        <family val="2"/>
      </rPr>
      <t xml:space="preserve">     200km         09/24 11:53               09/24 19:30        </t>
    </r>
  </si>
  <si>
    <r>
      <t>Ver1_0 (2015/9/5</t>
    </r>
    <r>
      <rPr>
        <sz val="12"/>
        <rFont val="ＭＳ Ｐゴシック"/>
        <family val="3"/>
        <charset val="128"/>
      </rPr>
      <t>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</si>
</sst>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17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3"/>
      <charset val="128"/>
    </font>
    <font>
      <u/>
      <sz val="11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7" fontId="9" fillId="4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right" vertical="center"/>
    </xf>
    <xf numFmtId="178" fontId="9" fillId="4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4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3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2" applyNumberFormat="1" applyFont="1" applyAlignment="1">
      <alignment horizontal="center" vertical="center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14" fillId="0" borderId="0" xfId="3" applyFont="1" applyAlignment="1">
      <alignment vertical="center"/>
    </xf>
    <xf numFmtId="176" fontId="5" fillId="4" borderId="1" xfId="2" applyNumberFormat="1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176" fontId="5" fillId="4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8" fontId="5" fillId="4" borderId="1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wnISM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88"/>
  <sheetViews>
    <sheetView tabSelected="1" topLeftCell="B1" workbookViewId="0">
      <selection activeCell="H8" sqref="H8"/>
    </sheetView>
  </sheetViews>
  <sheetFormatPr defaultColWidth="8.875" defaultRowHeight="22.5" customHeight="1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8.375" style="52" customWidth="1"/>
    <col min="7" max="7" width="4.875" style="2" customWidth="1"/>
    <col min="8" max="8" width="19" style="2" customWidth="1"/>
    <col min="9" max="9" width="8.625" style="26" customWidth="1"/>
    <col min="10" max="10" width="1.625" style="2" customWidth="1"/>
    <col min="11" max="11" width="6.625" style="2" customWidth="1"/>
    <col min="12" max="12" width="8.625" style="2" customWidth="1"/>
    <col min="13" max="13" width="9.875" style="2" bestFit="1" customWidth="1"/>
    <col min="14" max="16384" width="8.875" style="2"/>
  </cols>
  <sheetData>
    <row r="2" spans="3:13" ht="22.5" customHeight="1">
      <c r="D2" s="3"/>
      <c r="E2" s="1" t="s">
        <v>18</v>
      </c>
      <c r="F2" s="3"/>
      <c r="G2" s="3"/>
      <c r="H2" s="38" t="s">
        <v>110</v>
      </c>
      <c r="L2" s="2" t="s">
        <v>11</v>
      </c>
    </row>
    <row r="3" spans="3:13" ht="22.5" customHeight="1">
      <c r="C3" s="4" t="s">
        <v>0</v>
      </c>
      <c r="D3" s="5" t="s">
        <v>1</v>
      </c>
      <c r="E3" s="6" t="s">
        <v>2</v>
      </c>
      <c r="F3" s="39" t="s">
        <v>12</v>
      </c>
      <c r="G3" s="40" t="s">
        <v>13</v>
      </c>
      <c r="H3" s="5" t="s">
        <v>26</v>
      </c>
      <c r="I3" s="27"/>
      <c r="L3" s="41" t="s">
        <v>25</v>
      </c>
    </row>
    <row r="4" spans="3:13" ht="51.75" customHeight="1">
      <c r="C4" s="18">
        <v>1</v>
      </c>
      <c r="D4" s="19">
        <f t="shared" ref="D4:D12" si="0">K4</f>
        <v>0</v>
      </c>
      <c r="E4" s="16">
        <v>0</v>
      </c>
      <c r="F4" s="54" t="s">
        <v>19</v>
      </c>
      <c r="G4" s="42" t="s">
        <v>14</v>
      </c>
      <c r="H4" s="55" t="s">
        <v>27</v>
      </c>
      <c r="I4" s="28"/>
      <c r="J4" s="20"/>
      <c r="K4" s="2">
        <v>0</v>
      </c>
    </row>
    <row r="5" spans="3:13" ht="22.5" customHeight="1">
      <c r="C5" s="7">
        <f>C4+1</f>
        <v>2</v>
      </c>
      <c r="D5" s="9">
        <f t="shared" si="0"/>
        <v>1.7</v>
      </c>
      <c r="E5" s="10">
        <f t="shared" ref="E5:E13" si="1">L5</f>
        <v>1.7</v>
      </c>
      <c r="F5" s="47" t="s">
        <v>28</v>
      </c>
      <c r="G5" s="43"/>
      <c r="H5" s="43" t="s">
        <v>27</v>
      </c>
      <c r="I5" s="29"/>
      <c r="K5" s="2">
        <v>1.7</v>
      </c>
      <c r="L5" s="2">
        <f>L4+K5</f>
        <v>1.7</v>
      </c>
      <c r="M5" s="35"/>
    </row>
    <row r="6" spans="3:13" ht="22.5" customHeight="1">
      <c r="C6" s="7">
        <f t="shared" ref="C6:C64" si="2">C5+1</f>
        <v>3</v>
      </c>
      <c r="D6" s="9">
        <f t="shared" si="0"/>
        <v>2.2000000000000002</v>
      </c>
      <c r="E6" s="10">
        <f t="shared" si="1"/>
        <v>3.9000000000000004</v>
      </c>
      <c r="F6" s="43" t="s">
        <v>16</v>
      </c>
      <c r="G6" s="43"/>
      <c r="H6" s="43" t="s">
        <v>27</v>
      </c>
      <c r="I6" s="30"/>
      <c r="K6" s="2">
        <v>2.2000000000000002</v>
      </c>
      <c r="L6" s="2">
        <f t="shared" ref="L6:L65" si="3">L5+K6</f>
        <v>3.9000000000000004</v>
      </c>
    </row>
    <row r="7" spans="3:13" ht="22.5" customHeight="1">
      <c r="C7" s="7">
        <f t="shared" si="2"/>
        <v>4</v>
      </c>
      <c r="D7" s="9">
        <f t="shared" si="0"/>
        <v>0.65</v>
      </c>
      <c r="E7" s="10">
        <f t="shared" si="1"/>
        <v>4.5500000000000007</v>
      </c>
      <c r="F7" s="43" t="s">
        <v>29</v>
      </c>
      <c r="G7" s="43"/>
      <c r="H7" s="43" t="s">
        <v>27</v>
      </c>
      <c r="I7" s="30"/>
      <c r="K7" s="2">
        <v>0.65</v>
      </c>
      <c r="L7" s="2">
        <f t="shared" si="3"/>
        <v>4.5500000000000007</v>
      </c>
    </row>
    <row r="8" spans="3:13" ht="22.5" customHeight="1">
      <c r="C8" s="7">
        <f t="shared" si="2"/>
        <v>5</v>
      </c>
      <c r="D8" s="9">
        <f t="shared" si="0"/>
        <v>2.5</v>
      </c>
      <c r="E8" s="10">
        <f t="shared" si="1"/>
        <v>7.0500000000000007</v>
      </c>
      <c r="F8" s="47" t="s">
        <v>30</v>
      </c>
      <c r="G8" s="43"/>
      <c r="H8" s="43" t="s">
        <v>31</v>
      </c>
      <c r="I8" s="30"/>
      <c r="K8" s="2">
        <v>2.5</v>
      </c>
      <c r="L8" s="2">
        <f t="shared" si="3"/>
        <v>7.0500000000000007</v>
      </c>
    </row>
    <row r="9" spans="3:13" ht="22.5" customHeight="1">
      <c r="C9" s="7">
        <f t="shared" si="2"/>
        <v>6</v>
      </c>
      <c r="D9" s="9">
        <f t="shared" si="0"/>
        <v>3.7</v>
      </c>
      <c r="E9" s="10">
        <f t="shared" si="1"/>
        <v>10.75</v>
      </c>
      <c r="F9" s="43" t="s">
        <v>32</v>
      </c>
      <c r="G9" s="43" t="s">
        <v>15</v>
      </c>
      <c r="H9" s="56" t="s">
        <v>33</v>
      </c>
      <c r="I9" s="30"/>
      <c r="K9" s="2">
        <v>3.7</v>
      </c>
      <c r="L9" s="2">
        <f t="shared" si="3"/>
        <v>10.75</v>
      </c>
    </row>
    <row r="10" spans="3:13" ht="22.5" customHeight="1">
      <c r="C10" s="7">
        <f t="shared" si="2"/>
        <v>7</v>
      </c>
      <c r="D10" s="9">
        <f t="shared" si="0"/>
        <v>3.5</v>
      </c>
      <c r="E10" s="10">
        <f t="shared" si="1"/>
        <v>14.25</v>
      </c>
      <c r="F10" s="43" t="s">
        <v>34</v>
      </c>
      <c r="G10" s="43" t="s">
        <v>15</v>
      </c>
      <c r="H10" s="43" t="s">
        <v>35</v>
      </c>
      <c r="I10" s="29"/>
      <c r="K10" s="2">
        <v>3.5</v>
      </c>
      <c r="L10" s="2">
        <f t="shared" si="3"/>
        <v>14.25</v>
      </c>
    </row>
    <row r="11" spans="3:13" ht="22.5" customHeight="1">
      <c r="C11" s="7">
        <f t="shared" si="2"/>
        <v>8</v>
      </c>
      <c r="D11" s="9">
        <f t="shared" si="0"/>
        <v>4</v>
      </c>
      <c r="E11" s="10">
        <f t="shared" si="1"/>
        <v>18.25</v>
      </c>
      <c r="F11" s="47" t="s">
        <v>36</v>
      </c>
      <c r="G11" s="43"/>
      <c r="H11" s="43" t="s">
        <v>37</v>
      </c>
      <c r="I11" s="29"/>
      <c r="K11" s="2">
        <v>4</v>
      </c>
      <c r="L11" s="2">
        <f t="shared" si="3"/>
        <v>18.25</v>
      </c>
    </row>
    <row r="12" spans="3:13" ht="22.5" customHeight="1">
      <c r="C12" s="7">
        <f t="shared" si="2"/>
        <v>9</v>
      </c>
      <c r="D12" s="9">
        <f t="shared" si="0"/>
        <v>0.14000000000000001</v>
      </c>
      <c r="E12" s="10">
        <f t="shared" si="1"/>
        <v>18.39</v>
      </c>
      <c r="F12" s="47" t="s">
        <v>28</v>
      </c>
      <c r="G12" s="43"/>
      <c r="H12" s="43" t="s">
        <v>38</v>
      </c>
      <c r="I12" s="29"/>
      <c r="K12" s="2">
        <v>0.14000000000000001</v>
      </c>
      <c r="L12" s="2">
        <f t="shared" si="3"/>
        <v>18.39</v>
      </c>
    </row>
    <row r="13" spans="3:13" ht="27" customHeight="1">
      <c r="C13" s="13">
        <f>C12+1</f>
        <v>10</v>
      </c>
      <c r="D13" s="11">
        <f>K13</f>
        <v>0.86</v>
      </c>
      <c r="E13" s="12">
        <f t="shared" si="1"/>
        <v>19.25</v>
      </c>
      <c r="F13" s="47" t="s">
        <v>39</v>
      </c>
      <c r="G13" s="43"/>
      <c r="H13" s="43" t="s">
        <v>40</v>
      </c>
      <c r="I13" s="53"/>
      <c r="K13" s="2">
        <v>0.86</v>
      </c>
      <c r="L13" s="2">
        <f t="shared" si="3"/>
        <v>19.25</v>
      </c>
      <c r="M13" s="21"/>
    </row>
    <row r="14" spans="3:13" ht="22.5" customHeight="1">
      <c r="C14" s="13">
        <f t="shared" si="2"/>
        <v>11</v>
      </c>
      <c r="D14" s="11">
        <f t="shared" ref="D14:E14" si="4">K14</f>
        <v>5.0999999999999996</v>
      </c>
      <c r="E14" s="12">
        <f t="shared" si="4"/>
        <v>24.35</v>
      </c>
      <c r="F14" s="43" t="s">
        <v>29</v>
      </c>
      <c r="G14" s="43"/>
      <c r="H14" s="57" t="s">
        <v>41</v>
      </c>
      <c r="I14" s="29"/>
      <c r="K14" s="2">
        <v>5.0999999999999996</v>
      </c>
      <c r="L14" s="2">
        <f t="shared" si="3"/>
        <v>24.35</v>
      </c>
      <c r="M14" s="35"/>
    </row>
    <row r="15" spans="3:13" ht="22.5" customHeight="1">
      <c r="C15" s="7">
        <f t="shared" si="2"/>
        <v>12</v>
      </c>
      <c r="D15" s="9">
        <f t="shared" ref="D15:E18" si="5">K15</f>
        <v>0.1</v>
      </c>
      <c r="E15" s="10">
        <f t="shared" si="5"/>
        <v>24.450000000000003</v>
      </c>
      <c r="F15" s="43" t="s">
        <v>42</v>
      </c>
      <c r="G15" s="43" t="s">
        <v>15</v>
      </c>
      <c r="H15" s="56" t="s">
        <v>43</v>
      </c>
      <c r="I15" s="29"/>
      <c r="K15" s="2">
        <v>0.1</v>
      </c>
      <c r="L15" s="2">
        <f t="shared" si="3"/>
        <v>24.450000000000003</v>
      </c>
    </row>
    <row r="16" spans="3:13" ht="22.5" customHeight="1">
      <c r="C16" s="7">
        <f t="shared" si="2"/>
        <v>13</v>
      </c>
      <c r="D16" s="9">
        <f t="shared" si="5"/>
        <v>4.5</v>
      </c>
      <c r="E16" s="10">
        <f t="shared" si="5"/>
        <v>28.950000000000003</v>
      </c>
      <c r="F16" s="43" t="s">
        <v>29</v>
      </c>
      <c r="G16" s="43"/>
      <c r="H16" s="56" t="s">
        <v>44</v>
      </c>
      <c r="I16" s="29"/>
      <c r="K16" s="2">
        <v>4.5</v>
      </c>
      <c r="L16" s="2">
        <f t="shared" si="3"/>
        <v>28.950000000000003</v>
      </c>
    </row>
    <row r="17" spans="3:19" ht="22.5" customHeight="1">
      <c r="C17" s="7">
        <f t="shared" si="2"/>
        <v>14</v>
      </c>
      <c r="D17" s="9">
        <f t="shared" si="5"/>
        <v>2.8</v>
      </c>
      <c r="E17" s="10">
        <f t="shared" si="5"/>
        <v>31.750000000000004</v>
      </c>
      <c r="F17" s="43" t="s">
        <v>16</v>
      </c>
      <c r="G17" s="43"/>
      <c r="H17" s="56" t="s">
        <v>44</v>
      </c>
      <c r="I17" s="29"/>
      <c r="K17" s="2">
        <v>2.8</v>
      </c>
      <c r="L17" s="2">
        <f t="shared" si="3"/>
        <v>31.750000000000004</v>
      </c>
    </row>
    <row r="18" spans="3:19" ht="22.5" customHeight="1">
      <c r="C18" s="7">
        <f t="shared" si="2"/>
        <v>15</v>
      </c>
      <c r="D18" s="9">
        <f t="shared" si="5"/>
        <v>1.1000000000000001</v>
      </c>
      <c r="E18" s="10">
        <f t="shared" si="5"/>
        <v>32.85</v>
      </c>
      <c r="F18" s="47" t="s">
        <v>45</v>
      </c>
      <c r="G18" s="43" t="s">
        <v>15</v>
      </c>
      <c r="H18" s="56" t="s">
        <v>41</v>
      </c>
      <c r="I18" s="29"/>
      <c r="K18" s="2">
        <v>1.1000000000000001</v>
      </c>
      <c r="L18" s="2">
        <f t="shared" si="3"/>
        <v>32.85</v>
      </c>
    </row>
    <row r="19" spans="3:19" ht="22.5" customHeight="1">
      <c r="C19" s="7">
        <f t="shared" si="2"/>
        <v>16</v>
      </c>
      <c r="D19" s="9">
        <f t="shared" ref="D19:D21" si="6">K19</f>
        <v>0.4</v>
      </c>
      <c r="E19" s="10">
        <f t="shared" ref="E19:E21" si="7">L19</f>
        <v>33.25</v>
      </c>
      <c r="F19" s="47" t="s">
        <v>46</v>
      </c>
      <c r="G19" s="43"/>
      <c r="H19" s="56" t="s">
        <v>41</v>
      </c>
      <c r="I19" s="29"/>
      <c r="K19" s="2">
        <v>0.4</v>
      </c>
      <c r="L19" s="2">
        <f t="shared" si="3"/>
        <v>33.25</v>
      </c>
    </row>
    <row r="20" spans="3:19" ht="22.5" customHeight="1">
      <c r="C20" s="7">
        <f t="shared" si="2"/>
        <v>17</v>
      </c>
      <c r="D20" s="9">
        <f t="shared" si="6"/>
        <v>1.7</v>
      </c>
      <c r="E20" s="10">
        <f t="shared" si="7"/>
        <v>34.950000000000003</v>
      </c>
      <c r="F20" s="43" t="s">
        <v>17</v>
      </c>
      <c r="G20" s="43"/>
      <c r="H20" s="56" t="s">
        <v>41</v>
      </c>
      <c r="I20" s="29"/>
      <c r="K20" s="2">
        <v>1.7</v>
      </c>
      <c r="L20" s="2">
        <f t="shared" si="3"/>
        <v>34.950000000000003</v>
      </c>
    </row>
    <row r="21" spans="3:19" ht="22.5" customHeight="1">
      <c r="C21" s="7">
        <f t="shared" si="2"/>
        <v>18</v>
      </c>
      <c r="D21" s="9">
        <f t="shared" si="6"/>
        <v>1.7</v>
      </c>
      <c r="E21" s="10">
        <f t="shared" si="7"/>
        <v>36.650000000000006</v>
      </c>
      <c r="F21" s="43" t="s">
        <v>17</v>
      </c>
      <c r="G21" s="43"/>
      <c r="H21" s="56" t="s">
        <v>47</v>
      </c>
      <c r="I21" s="29"/>
      <c r="K21" s="2">
        <v>1.7</v>
      </c>
      <c r="L21" s="2">
        <f t="shared" si="3"/>
        <v>36.650000000000006</v>
      </c>
    </row>
    <row r="22" spans="3:19" ht="22.5" customHeight="1">
      <c r="C22" s="7">
        <f t="shared" si="2"/>
        <v>19</v>
      </c>
      <c r="D22" s="9">
        <f t="shared" ref="D22:D23" si="8">K22</f>
        <v>1</v>
      </c>
      <c r="E22" s="10">
        <f t="shared" ref="E22:E23" si="9">L22</f>
        <v>37.650000000000006</v>
      </c>
      <c r="F22" s="47" t="s">
        <v>39</v>
      </c>
      <c r="G22" s="43"/>
      <c r="H22" s="56" t="s">
        <v>48</v>
      </c>
      <c r="I22" s="29"/>
      <c r="K22" s="2">
        <v>1</v>
      </c>
      <c r="L22" s="2">
        <f t="shared" si="3"/>
        <v>37.650000000000006</v>
      </c>
    </row>
    <row r="23" spans="3:19" ht="22.5" customHeight="1">
      <c r="C23" s="7">
        <f t="shared" si="2"/>
        <v>20</v>
      </c>
      <c r="D23" s="9">
        <f t="shared" si="8"/>
        <v>4.0999999999999996</v>
      </c>
      <c r="E23" s="10">
        <f t="shared" si="9"/>
        <v>41.750000000000007</v>
      </c>
      <c r="F23" s="47" t="s">
        <v>49</v>
      </c>
      <c r="G23" s="43"/>
      <c r="H23" s="56" t="s">
        <v>48</v>
      </c>
      <c r="I23" s="29">
        <v>290</v>
      </c>
      <c r="K23" s="2">
        <v>4.0999999999999996</v>
      </c>
      <c r="L23" s="2">
        <f t="shared" si="3"/>
        <v>41.750000000000007</v>
      </c>
    </row>
    <row r="24" spans="3:19" ht="22.5" customHeight="1">
      <c r="C24" s="7">
        <f t="shared" si="2"/>
        <v>21</v>
      </c>
      <c r="D24" s="9">
        <f t="shared" ref="D24" si="10">K24</f>
        <v>2</v>
      </c>
      <c r="E24" s="10">
        <f t="shared" ref="E24:E25" si="11">L24</f>
        <v>43.750000000000007</v>
      </c>
      <c r="F24" s="43" t="s">
        <v>17</v>
      </c>
      <c r="G24" s="43" t="s">
        <v>15</v>
      </c>
      <c r="H24" s="56" t="s">
        <v>50</v>
      </c>
      <c r="I24" s="29"/>
      <c r="K24" s="2">
        <v>2</v>
      </c>
      <c r="L24" s="2">
        <f t="shared" si="3"/>
        <v>43.750000000000007</v>
      </c>
    </row>
    <row r="25" spans="3:19" ht="45" customHeight="1">
      <c r="C25" s="14">
        <f>C24+1</f>
        <v>22</v>
      </c>
      <c r="D25" s="15">
        <f>K25</f>
        <v>0.2</v>
      </c>
      <c r="E25" s="17">
        <f t="shared" si="11"/>
        <v>43.95000000000001</v>
      </c>
      <c r="F25" s="46" t="s">
        <v>51</v>
      </c>
      <c r="G25" s="49"/>
      <c r="H25" s="44" t="s">
        <v>52</v>
      </c>
      <c r="I25" s="28"/>
      <c r="K25" s="2">
        <v>0.2</v>
      </c>
      <c r="L25" s="2">
        <f t="shared" si="3"/>
        <v>43.95000000000001</v>
      </c>
      <c r="M25" s="23"/>
    </row>
    <row r="26" spans="3:19" ht="22.5" customHeight="1">
      <c r="C26" s="7">
        <f t="shared" si="2"/>
        <v>23</v>
      </c>
      <c r="D26" s="9">
        <f t="shared" ref="D26" si="12">K26</f>
        <v>8.9</v>
      </c>
      <c r="E26" s="10">
        <f t="shared" ref="E26" si="13">L26</f>
        <v>52.850000000000009</v>
      </c>
      <c r="F26" s="43" t="s">
        <v>53</v>
      </c>
      <c r="G26" s="43" t="s">
        <v>15</v>
      </c>
      <c r="H26" s="43" t="s">
        <v>48</v>
      </c>
      <c r="I26" s="29"/>
      <c r="K26" s="2">
        <v>8.9</v>
      </c>
      <c r="L26" s="2">
        <f t="shared" si="3"/>
        <v>52.850000000000009</v>
      </c>
    </row>
    <row r="27" spans="3:19" ht="22.5" customHeight="1">
      <c r="C27" s="7">
        <f t="shared" si="2"/>
        <v>24</v>
      </c>
      <c r="D27" s="9">
        <f t="shared" ref="D27:D61" si="14">K27</f>
        <v>5</v>
      </c>
      <c r="E27" s="10">
        <f t="shared" ref="E27:E35" si="15">L27</f>
        <v>57.850000000000009</v>
      </c>
      <c r="F27" s="47" t="s">
        <v>54</v>
      </c>
      <c r="G27" s="43"/>
      <c r="H27" s="43" t="s">
        <v>48</v>
      </c>
      <c r="I27" s="29">
        <v>220</v>
      </c>
      <c r="K27" s="2">
        <v>5</v>
      </c>
      <c r="L27" s="2">
        <f t="shared" si="3"/>
        <v>57.850000000000009</v>
      </c>
    </row>
    <row r="28" spans="3:19" ht="22.5" customHeight="1">
      <c r="C28" s="7">
        <f t="shared" si="2"/>
        <v>25</v>
      </c>
      <c r="D28" s="9">
        <f t="shared" si="14"/>
        <v>5</v>
      </c>
      <c r="E28" s="10">
        <f t="shared" si="15"/>
        <v>62.850000000000009</v>
      </c>
      <c r="F28" s="47" t="s">
        <v>55</v>
      </c>
      <c r="G28" s="43"/>
      <c r="H28" s="43" t="s">
        <v>48</v>
      </c>
      <c r="I28" s="29">
        <v>200</v>
      </c>
      <c r="K28" s="2">
        <v>5</v>
      </c>
      <c r="L28" s="2">
        <f t="shared" si="3"/>
        <v>62.850000000000009</v>
      </c>
    </row>
    <row r="29" spans="3:19" ht="22.5" customHeight="1">
      <c r="C29" s="7">
        <f t="shared" si="2"/>
        <v>26</v>
      </c>
      <c r="D29" s="9">
        <f t="shared" si="14"/>
        <v>4.0999999999999996</v>
      </c>
      <c r="E29" s="10">
        <f t="shared" si="15"/>
        <v>66.95</v>
      </c>
      <c r="F29" s="43" t="s">
        <v>56</v>
      </c>
      <c r="G29" s="43"/>
      <c r="H29" s="43" t="s">
        <v>48</v>
      </c>
      <c r="I29" s="29"/>
      <c r="K29" s="2">
        <v>4.0999999999999996</v>
      </c>
      <c r="L29" s="2">
        <f t="shared" si="3"/>
        <v>66.95</v>
      </c>
    </row>
    <row r="30" spans="3:19" ht="22.5" customHeight="1">
      <c r="C30" s="7">
        <f t="shared" si="2"/>
        <v>27</v>
      </c>
      <c r="D30" s="9">
        <f t="shared" si="14"/>
        <v>4</v>
      </c>
      <c r="E30" s="10">
        <f t="shared" si="15"/>
        <v>70.95</v>
      </c>
      <c r="F30" s="43" t="s">
        <v>57</v>
      </c>
      <c r="G30" s="43" t="s">
        <v>15</v>
      </c>
      <c r="H30" s="43" t="s">
        <v>58</v>
      </c>
      <c r="I30" s="29"/>
      <c r="K30" s="2">
        <v>4</v>
      </c>
      <c r="L30" s="2">
        <f t="shared" si="3"/>
        <v>70.95</v>
      </c>
    </row>
    <row r="31" spans="3:19" ht="51" customHeight="1">
      <c r="C31" s="14">
        <f>C30+1</f>
        <v>28</v>
      </c>
      <c r="D31" s="15">
        <f>K31</f>
        <v>0.9</v>
      </c>
      <c r="E31" s="17">
        <f t="shared" si="15"/>
        <v>71.850000000000009</v>
      </c>
      <c r="F31" s="46" t="s">
        <v>23</v>
      </c>
      <c r="G31" s="45"/>
      <c r="H31" s="58" t="s">
        <v>59</v>
      </c>
      <c r="I31" s="31"/>
      <c r="K31" s="2">
        <v>0.9</v>
      </c>
      <c r="L31" s="2">
        <f t="shared" ref="L31" si="16">L30+K31</f>
        <v>71.850000000000009</v>
      </c>
      <c r="M31" s="23">
        <f>E31-E4</f>
        <v>71.850000000000009</v>
      </c>
      <c r="N31" s="2" t="str">
        <f>K76</f>
        <v xml:space="preserve">       1      72km         09/24 08:07               09/24 10:48        </v>
      </c>
      <c r="O31" s="22"/>
      <c r="P31" s="22"/>
      <c r="Q31" s="22"/>
      <c r="R31" s="22"/>
      <c r="S31" s="22"/>
    </row>
    <row r="32" spans="3:19" ht="22.5" customHeight="1">
      <c r="C32" s="7">
        <f t="shared" si="2"/>
        <v>29</v>
      </c>
      <c r="D32" s="9">
        <f t="shared" si="14"/>
        <v>0.1</v>
      </c>
      <c r="E32" s="10">
        <f t="shared" si="15"/>
        <v>71.95</v>
      </c>
      <c r="F32" s="47" t="s">
        <v>42</v>
      </c>
      <c r="G32" s="43"/>
      <c r="H32" s="43" t="s">
        <v>60</v>
      </c>
      <c r="I32" s="29"/>
      <c r="K32" s="2">
        <v>0.1</v>
      </c>
      <c r="L32" s="2">
        <f t="shared" si="3"/>
        <v>71.95</v>
      </c>
    </row>
    <row r="33" spans="3:28" ht="22.5" customHeight="1">
      <c r="C33" s="7">
        <f t="shared" si="2"/>
        <v>30</v>
      </c>
      <c r="D33" s="9">
        <f t="shared" si="14"/>
        <v>0.5</v>
      </c>
      <c r="E33" s="10">
        <f t="shared" si="15"/>
        <v>72.45</v>
      </c>
      <c r="F33" s="47" t="s">
        <v>61</v>
      </c>
      <c r="G33" s="43" t="s">
        <v>15</v>
      </c>
      <c r="H33" s="43" t="s">
        <v>58</v>
      </c>
      <c r="I33" s="29"/>
      <c r="K33" s="2">
        <v>0.5</v>
      </c>
      <c r="L33" s="2">
        <f t="shared" si="3"/>
        <v>72.45</v>
      </c>
    </row>
    <row r="34" spans="3:28" ht="22.5" customHeight="1">
      <c r="C34" s="7">
        <f t="shared" si="2"/>
        <v>31</v>
      </c>
      <c r="D34" s="9">
        <f t="shared" si="14"/>
        <v>4.9000000000000004</v>
      </c>
      <c r="E34" s="10">
        <f t="shared" si="15"/>
        <v>77.350000000000009</v>
      </c>
      <c r="F34" s="47" t="s">
        <v>28</v>
      </c>
      <c r="G34" s="43"/>
      <c r="H34" s="43" t="s">
        <v>50</v>
      </c>
      <c r="I34" s="29"/>
      <c r="K34" s="2">
        <v>4.9000000000000004</v>
      </c>
      <c r="L34" s="2">
        <f t="shared" si="3"/>
        <v>77.350000000000009</v>
      </c>
    </row>
    <row r="35" spans="3:28" ht="22.5" customHeight="1">
      <c r="C35" s="7">
        <f t="shared" si="2"/>
        <v>32</v>
      </c>
      <c r="D35" s="9">
        <f t="shared" si="14"/>
        <v>2.2000000000000002</v>
      </c>
      <c r="E35" s="10">
        <f t="shared" si="15"/>
        <v>79.550000000000011</v>
      </c>
      <c r="F35" s="43" t="s">
        <v>62</v>
      </c>
      <c r="G35" s="43" t="s">
        <v>15</v>
      </c>
      <c r="H35" s="59" t="s">
        <v>63</v>
      </c>
      <c r="I35" s="29"/>
      <c r="K35" s="2">
        <v>2.2000000000000002</v>
      </c>
      <c r="L35" s="2">
        <f t="shared" si="3"/>
        <v>79.550000000000011</v>
      </c>
    </row>
    <row r="36" spans="3:28" ht="24.75" customHeight="1">
      <c r="C36" s="7">
        <f t="shared" si="2"/>
        <v>33</v>
      </c>
      <c r="D36" s="9">
        <f t="shared" si="14"/>
        <v>6.4</v>
      </c>
      <c r="E36" s="10">
        <f t="shared" ref="E36:E57" si="17">L36</f>
        <v>85.950000000000017</v>
      </c>
      <c r="F36" s="43" t="s">
        <v>64</v>
      </c>
      <c r="G36" s="43" t="s">
        <v>15</v>
      </c>
      <c r="H36" s="59" t="s">
        <v>65</v>
      </c>
      <c r="I36" s="30"/>
      <c r="K36" s="2">
        <v>6.4</v>
      </c>
      <c r="L36" s="2">
        <f t="shared" si="3"/>
        <v>85.950000000000017</v>
      </c>
    </row>
    <row r="37" spans="3:28" ht="26.25" customHeight="1">
      <c r="C37" s="13">
        <f>C36+1</f>
        <v>34</v>
      </c>
      <c r="D37" s="9">
        <f t="shared" si="14"/>
        <v>3</v>
      </c>
      <c r="E37" s="12">
        <f t="shared" si="17"/>
        <v>88.950000000000017</v>
      </c>
      <c r="F37" s="47" t="s">
        <v>66</v>
      </c>
      <c r="G37" s="48"/>
      <c r="H37" s="56" t="s">
        <v>50</v>
      </c>
      <c r="I37" s="29"/>
      <c r="J37" s="22"/>
      <c r="K37" s="22">
        <v>3</v>
      </c>
      <c r="L37" s="2">
        <f>L36+K37</f>
        <v>88.950000000000017</v>
      </c>
      <c r="M37" s="21"/>
    </row>
    <row r="38" spans="3:28" ht="22.5" customHeight="1">
      <c r="C38" s="7">
        <f t="shared" si="2"/>
        <v>35</v>
      </c>
      <c r="D38" s="9">
        <f t="shared" si="14"/>
        <v>2.1</v>
      </c>
      <c r="E38" s="10">
        <f t="shared" si="17"/>
        <v>91.050000000000011</v>
      </c>
      <c r="F38" s="43" t="s">
        <v>17</v>
      </c>
      <c r="G38" s="48"/>
      <c r="H38" s="56" t="s">
        <v>67</v>
      </c>
      <c r="I38" s="29"/>
      <c r="J38" s="22"/>
      <c r="K38" s="22">
        <v>2.1</v>
      </c>
      <c r="L38" s="2">
        <f t="shared" si="3"/>
        <v>91.050000000000011</v>
      </c>
      <c r="M38" s="22"/>
    </row>
    <row r="39" spans="3:28" ht="22.5" customHeight="1">
      <c r="C39" s="7">
        <f t="shared" si="2"/>
        <v>36</v>
      </c>
      <c r="D39" s="9">
        <f t="shared" si="14"/>
        <v>0.94</v>
      </c>
      <c r="E39" s="10">
        <f t="shared" si="17"/>
        <v>91.990000000000009</v>
      </c>
      <c r="F39" s="43" t="s">
        <v>68</v>
      </c>
      <c r="G39" s="43" t="s">
        <v>15</v>
      </c>
      <c r="H39" s="57" t="s">
        <v>69</v>
      </c>
      <c r="I39" s="30"/>
      <c r="J39" s="22"/>
      <c r="K39" s="22">
        <v>0.94</v>
      </c>
      <c r="L39" s="2">
        <f t="shared" si="3"/>
        <v>91.990000000000009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3:28" ht="22.5" customHeight="1">
      <c r="C40" s="7">
        <f t="shared" si="2"/>
        <v>37</v>
      </c>
      <c r="D40" s="9">
        <f t="shared" ref="D40:D41" si="18">K40</f>
        <v>1.6</v>
      </c>
      <c r="E40" s="10">
        <f t="shared" ref="E40:E41" si="19">L40</f>
        <v>93.59</v>
      </c>
      <c r="F40" s="43" t="s">
        <v>70</v>
      </c>
      <c r="G40" s="47"/>
      <c r="H40" s="57" t="s">
        <v>71</v>
      </c>
      <c r="I40" s="30"/>
      <c r="J40" s="22"/>
      <c r="K40" s="22">
        <v>1.6</v>
      </c>
      <c r="L40" s="2">
        <f t="shared" si="3"/>
        <v>93.59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3:28" ht="22.5" customHeight="1">
      <c r="C41" s="7">
        <f t="shared" si="2"/>
        <v>38</v>
      </c>
      <c r="D41" s="9">
        <f t="shared" si="18"/>
        <v>3.6</v>
      </c>
      <c r="E41" s="10">
        <f t="shared" si="19"/>
        <v>97.19</v>
      </c>
      <c r="F41" s="47" t="s">
        <v>72</v>
      </c>
      <c r="G41" s="43"/>
      <c r="H41" s="56" t="s">
        <v>50</v>
      </c>
      <c r="I41" s="30"/>
      <c r="J41" s="22"/>
      <c r="K41" s="22">
        <v>3.6</v>
      </c>
      <c r="L41" s="2">
        <f t="shared" si="3"/>
        <v>97.19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3:28" ht="22.5" customHeight="1">
      <c r="C42" s="7">
        <f t="shared" si="2"/>
        <v>39</v>
      </c>
      <c r="D42" s="9">
        <f t="shared" ref="D42:D47" si="20">K42</f>
        <v>0.7</v>
      </c>
      <c r="E42" s="10">
        <f t="shared" ref="E42:E47" si="21">L42</f>
        <v>97.89</v>
      </c>
      <c r="F42" s="47" t="s">
        <v>73</v>
      </c>
      <c r="G42" s="43"/>
      <c r="H42" s="56" t="s">
        <v>74</v>
      </c>
      <c r="I42" s="30"/>
      <c r="J42" s="22"/>
      <c r="K42" s="22">
        <v>0.7</v>
      </c>
      <c r="L42" s="2">
        <f t="shared" si="3"/>
        <v>97.89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3:28" ht="22.5" customHeight="1">
      <c r="C43" s="7">
        <f t="shared" si="2"/>
        <v>40</v>
      </c>
      <c r="D43" s="9">
        <f t="shared" si="20"/>
        <v>0.78</v>
      </c>
      <c r="E43" s="10">
        <f t="shared" si="21"/>
        <v>98.67</v>
      </c>
      <c r="F43" s="47" t="s">
        <v>73</v>
      </c>
      <c r="G43" s="43"/>
      <c r="H43" s="56" t="s">
        <v>74</v>
      </c>
      <c r="I43" s="30"/>
      <c r="J43" s="22"/>
      <c r="K43" s="22">
        <v>0.78</v>
      </c>
      <c r="L43" s="2">
        <f t="shared" si="3"/>
        <v>98.67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3:28" ht="22.5" customHeight="1">
      <c r="C44" s="7">
        <f t="shared" si="2"/>
        <v>41</v>
      </c>
      <c r="D44" s="9">
        <f t="shared" si="20"/>
        <v>11</v>
      </c>
      <c r="E44" s="10">
        <f t="shared" si="21"/>
        <v>109.67</v>
      </c>
      <c r="F44" s="43" t="s">
        <v>75</v>
      </c>
      <c r="G44" s="43" t="s">
        <v>15</v>
      </c>
      <c r="H44" s="59" t="s">
        <v>76</v>
      </c>
      <c r="I44" s="30"/>
      <c r="J44" s="22"/>
      <c r="K44" s="22">
        <v>11</v>
      </c>
      <c r="L44" s="2">
        <f t="shared" si="3"/>
        <v>109.67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3:28" ht="22.5" customHeight="1">
      <c r="C45" s="7">
        <f t="shared" si="2"/>
        <v>42</v>
      </c>
      <c r="D45" s="9">
        <f t="shared" si="20"/>
        <v>2.6</v>
      </c>
      <c r="E45" s="10">
        <f t="shared" si="21"/>
        <v>112.27</v>
      </c>
      <c r="F45" s="43" t="s">
        <v>77</v>
      </c>
      <c r="G45" s="43" t="s">
        <v>15</v>
      </c>
      <c r="H45" s="57" t="s">
        <v>78</v>
      </c>
      <c r="I45" s="30"/>
      <c r="J45" s="22"/>
      <c r="K45" s="22">
        <v>2.6</v>
      </c>
      <c r="L45" s="2">
        <f t="shared" si="3"/>
        <v>112.27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28" ht="22.5" customHeight="1">
      <c r="C46" s="7">
        <f t="shared" si="2"/>
        <v>43</v>
      </c>
      <c r="D46" s="9">
        <f t="shared" si="20"/>
        <v>0.56000000000000005</v>
      </c>
      <c r="E46" s="10">
        <f t="shared" si="21"/>
        <v>112.83</v>
      </c>
      <c r="F46" s="47" t="s">
        <v>79</v>
      </c>
      <c r="G46" s="43" t="s">
        <v>15</v>
      </c>
      <c r="H46" s="43" t="s">
        <v>80</v>
      </c>
      <c r="I46" s="30"/>
      <c r="J46" s="22"/>
      <c r="K46" s="22">
        <v>0.56000000000000005</v>
      </c>
      <c r="L46" s="2">
        <f t="shared" si="3"/>
        <v>112.83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3:28" ht="22.5" customHeight="1">
      <c r="C47" s="7">
        <f t="shared" si="2"/>
        <v>44</v>
      </c>
      <c r="D47" s="9">
        <f t="shared" si="20"/>
        <v>0.5</v>
      </c>
      <c r="E47" s="10">
        <f t="shared" si="21"/>
        <v>113.33</v>
      </c>
      <c r="F47" s="43" t="s">
        <v>81</v>
      </c>
      <c r="G47" s="43" t="s">
        <v>15</v>
      </c>
      <c r="H47" s="57" t="s">
        <v>82</v>
      </c>
      <c r="I47" s="30"/>
      <c r="J47" s="22"/>
      <c r="K47" s="22">
        <v>0.5</v>
      </c>
      <c r="L47" s="2">
        <f t="shared" si="3"/>
        <v>113.33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3:28" ht="22.5" customHeight="1">
      <c r="C48" s="7">
        <f t="shared" si="2"/>
        <v>45</v>
      </c>
      <c r="D48" s="9">
        <f t="shared" ref="D48:D51" si="22">K48</f>
        <v>1.9</v>
      </c>
      <c r="E48" s="10">
        <f t="shared" ref="E48:E52" si="23">L48</f>
        <v>115.23</v>
      </c>
      <c r="F48" s="43" t="s">
        <v>83</v>
      </c>
      <c r="G48" s="43" t="s">
        <v>15</v>
      </c>
      <c r="H48" s="59" t="s">
        <v>82</v>
      </c>
      <c r="I48" s="30"/>
      <c r="J48" s="22"/>
      <c r="K48" s="22">
        <v>1.9</v>
      </c>
      <c r="L48" s="2">
        <f t="shared" si="3"/>
        <v>115.23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3:28" ht="22.5" customHeight="1">
      <c r="C49" s="7">
        <f t="shared" si="2"/>
        <v>46</v>
      </c>
      <c r="D49" s="9">
        <f t="shared" si="22"/>
        <v>3.4</v>
      </c>
      <c r="E49" s="10">
        <f t="shared" si="23"/>
        <v>118.63000000000001</v>
      </c>
      <c r="F49" s="43" t="s">
        <v>84</v>
      </c>
      <c r="G49" s="43" t="s">
        <v>15</v>
      </c>
      <c r="H49" s="59" t="s">
        <v>85</v>
      </c>
      <c r="I49" s="30"/>
      <c r="J49" s="22"/>
      <c r="K49" s="22">
        <v>3.4</v>
      </c>
      <c r="L49" s="2">
        <f t="shared" si="3"/>
        <v>118.63000000000001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3:28" ht="22.5" customHeight="1">
      <c r="C50" s="7">
        <f t="shared" si="2"/>
        <v>47</v>
      </c>
      <c r="D50" s="9">
        <f t="shared" si="22"/>
        <v>3.1</v>
      </c>
      <c r="E50" s="10">
        <f t="shared" si="23"/>
        <v>121.73</v>
      </c>
      <c r="F50" s="43" t="s">
        <v>86</v>
      </c>
      <c r="G50" s="43" t="s">
        <v>15</v>
      </c>
      <c r="H50" s="57" t="s">
        <v>82</v>
      </c>
      <c r="I50" s="30"/>
      <c r="J50" s="22"/>
      <c r="K50" s="22">
        <v>3.1</v>
      </c>
      <c r="L50" s="2">
        <f t="shared" si="3"/>
        <v>121.73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3:28" ht="22.5" customHeight="1">
      <c r="C51" s="7">
        <f t="shared" si="2"/>
        <v>48</v>
      </c>
      <c r="D51" s="9">
        <f t="shared" si="22"/>
        <v>2.4</v>
      </c>
      <c r="E51" s="10">
        <f t="shared" si="23"/>
        <v>124.13000000000001</v>
      </c>
      <c r="F51" s="43" t="s">
        <v>87</v>
      </c>
      <c r="G51" s="43" t="s">
        <v>15</v>
      </c>
      <c r="H51" s="59" t="s">
        <v>50</v>
      </c>
      <c r="I51" s="30"/>
      <c r="J51" s="22"/>
      <c r="K51" s="22">
        <v>2.4</v>
      </c>
      <c r="L51" s="2">
        <f t="shared" si="3"/>
        <v>124.13000000000001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3:28" ht="51.75" customHeight="1">
      <c r="C52" s="14">
        <f>C51+1</f>
        <v>49</v>
      </c>
      <c r="D52" s="15">
        <f>K52</f>
        <v>0.5</v>
      </c>
      <c r="E52" s="17">
        <f t="shared" si="23"/>
        <v>124.63000000000001</v>
      </c>
      <c r="F52" s="46" t="s">
        <v>24</v>
      </c>
      <c r="G52" s="45"/>
      <c r="H52" s="58" t="s">
        <v>50</v>
      </c>
      <c r="I52" s="31"/>
      <c r="K52" s="2">
        <v>0.5</v>
      </c>
      <c r="L52" s="2">
        <f t="shared" si="3"/>
        <v>124.63000000000001</v>
      </c>
      <c r="M52" s="23">
        <f>E52-E25</f>
        <v>80.680000000000007</v>
      </c>
      <c r="N52" s="2" t="str">
        <f>K78</f>
        <v xml:space="preserve">       2     125km         09/24 09:41               09/24 14:20        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3:28" ht="22.5" customHeight="1">
      <c r="C53" s="7">
        <f t="shared" si="2"/>
        <v>50</v>
      </c>
      <c r="D53" s="9">
        <f t="shared" si="14"/>
        <v>2.2999999999999998</v>
      </c>
      <c r="E53" s="10">
        <f>L53</f>
        <v>126.93</v>
      </c>
      <c r="F53" s="43" t="s">
        <v>88</v>
      </c>
      <c r="G53" s="43" t="s">
        <v>15</v>
      </c>
      <c r="H53" s="57" t="s">
        <v>89</v>
      </c>
      <c r="I53" s="29"/>
      <c r="K53" s="2">
        <v>2.2999999999999998</v>
      </c>
      <c r="L53" s="2">
        <f t="shared" si="3"/>
        <v>126.93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3:28" ht="22.5" customHeight="1">
      <c r="C54" s="7">
        <f t="shared" si="2"/>
        <v>51</v>
      </c>
      <c r="D54" s="9">
        <f t="shared" si="14"/>
        <v>1.2</v>
      </c>
      <c r="E54" s="10">
        <f>L54</f>
        <v>128.13</v>
      </c>
      <c r="F54" s="43" t="s">
        <v>90</v>
      </c>
      <c r="G54" s="43" t="s">
        <v>15</v>
      </c>
      <c r="H54" s="57" t="s">
        <v>91</v>
      </c>
      <c r="I54" s="29"/>
      <c r="K54" s="2">
        <v>1.2</v>
      </c>
      <c r="L54" s="2">
        <f t="shared" si="3"/>
        <v>128.13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3:28" ht="24.75" customHeight="1">
      <c r="C55" s="7">
        <f t="shared" si="2"/>
        <v>52</v>
      </c>
      <c r="D55" s="9">
        <f t="shared" si="14"/>
        <v>1.8</v>
      </c>
      <c r="E55" s="10">
        <f t="shared" si="17"/>
        <v>129.93</v>
      </c>
      <c r="F55" s="47" t="s">
        <v>92</v>
      </c>
      <c r="G55" s="43" t="s">
        <v>15</v>
      </c>
      <c r="H55" s="43" t="s">
        <v>93</v>
      </c>
      <c r="I55" s="32"/>
      <c r="K55" s="2">
        <v>1.8</v>
      </c>
      <c r="L55" s="2">
        <f t="shared" si="3"/>
        <v>129.93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3:28" ht="47.25" customHeight="1">
      <c r="C56" s="7">
        <f t="shared" si="2"/>
        <v>53</v>
      </c>
      <c r="D56" s="9">
        <f t="shared" si="14"/>
        <v>8.4</v>
      </c>
      <c r="E56" s="10">
        <f t="shared" si="17"/>
        <v>138.33000000000001</v>
      </c>
      <c r="F56" s="56" t="s">
        <v>94</v>
      </c>
      <c r="G56" s="43" t="s">
        <v>15</v>
      </c>
      <c r="H56" s="59" t="s">
        <v>95</v>
      </c>
      <c r="I56" s="32"/>
      <c r="K56" s="2">
        <v>8.4</v>
      </c>
      <c r="L56" s="2">
        <f t="shared" si="3"/>
        <v>138.33000000000001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3:28" ht="22.5" customHeight="1">
      <c r="C57" s="7">
        <f t="shared" si="2"/>
        <v>54</v>
      </c>
      <c r="D57" s="9">
        <f t="shared" si="14"/>
        <v>17.2</v>
      </c>
      <c r="E57" s="10">
        <f t="shared" si="17"/>
        <v>155.53</v>
      </c>
      <c r="F57" s="43" t="s">
        <v>70</v>
      </c>
      <c r="G57" s="43"/>
      <c r="H57" s="47" t="s">
        <v>50</v>
      </c>
      <c r="I57" s="29"/>
      <c r="K57" s="2">
        <v>17.2</v>
      </c>
      <c r="L57" s="2">
        <f t="shared" si="3"/>
        <v>155.53</v>
      </c>
    </row>
    <row r="58" spans="3:28" ht="27" customHeight="1">
      <c r="C58" s="13">
        <f>C57+1</f>
        <v>55</v>
      </c>
      <c r="D58" s="11">
        <f>K58</f>
        <v>2.5</v>
      </c>
      <c r="E58" s="12">
        <f t="shared" ref="E58" si="24">L58</f>
        <v>158.03</v>
      </c>
      <c r="F58" s="43" t="s">
        <v>96</v>
      </c>
      <c r="G58" s="43" t="s">
        <v>15</v>
      </c>
      <c r="H58" s="57" t="s">
        <v>97</v>
      </c>
      <c r="I58" s="29"/>
      <c r="K58" s="2">
        <v>2.5</v>
      </c>
      <c r="L58" s="2">
        <f t="shared" si="3"/>
        <v>158.03</v>
      </c>
    </row>
    <row r="59" spans="3:28" ht="22.5" customHeight="1">
      <c r="C59" s="7">
        <f t="shared" si="2"/>
        <v>56</v>
      </c>
      <c r="D59" s="9">
        <f t="shared" si="14"/>
        <v>15.4</v>
      </c>
      <c r="E59" s="10">
        <f t="shared" ref="E59" si="25">L59</f>
        <v>173.43</v>
      </c>
      <c r="F59" s="43" t="s">
        <v>98</v>
      </c>
      <c r="G59" s="43" t="s">
        <v>15</v>
      </c>
      <c r="H59" s="59" t="s">
        <v>99</v>
      </c>
      <c r="I59" s="29"/>
      <c r="K59" s="2">
        <v>15.4</v>
      </c>
      <c r="L59" s="2">
        <f t="shared" si="3"/>
        <v>173.43</v>
      </c>
    </row>
    <row r="60" spans="3:28" ht="22.5" customHeight="1">
      <c r="C60" s="7">
        <f t="shared" si="2"/>
        <v>57</v>
      </c>
      <c r="D60" s="9">
        <f t="shared" si="14"/>
        <v>16.3</v>
      </c>
      <c r="E60" s="10">
        <f t="shared" ref="E60:E61" si="26">L60</f>
        <v>189.73000000000002</v>
      </c>
      <c r="F60" s="43" t="s">
        <v>100</v>
      </c>
      <c r="G60" s="43" t="s">
        <v>15</v>
      </c>
      <c r="H60" s="57" t="s">
        <v>41</v>
      </c>
      <c r="I60" s="29"/>
      <c r="K60" s="2">
        <v>16.3</v>
      </c>
      <c r="L60" s="2">
        <f t="shared" si="3"/>
        <v>189.73000000000002</v>
      </c>
    </row>
    <row r="61" spans="3:28" ht="22.5" customHeight="1">
      <c r="C61" s="7">
        <f t="shared" si="2"/>
        <v>58</v>
      </c>
      <c r="D61" s="9">
        <f t="shared" si="14"/>
        <v>5.3</v>
      </c>
      <c r="E61" s="10">
        <f t="shared" si="26"/>
        <v>195.03000000000003</v>
      </c>
      <c r="F61" s="43" t="s">
        <v>17</v>
      </c>
      <c r="G61" s="43"/>
      <c r="H61" s="43" t="s">
        <v>41</v>
      </c>
      <c r="I61" s="29"/>
      <c r="K61" s="2">
        <v>5.3</v>
      </c>
      <c r="L61" s="2">
        <f t="shared" si="3"/>
        <v>195.03000000000003</v>
      </c>
    </row>
    <row r="62" spans="3:28" ht="22.5" customHeight="1">
      <c r="C62" s="7">
        <f t="shared" si="2"/>
        <v>59</v>
      </c>
      <c r="D62" s="9">
        <f t="shared" ref="D62:D64" si="27">K62</f>
        <v>0.27</v>
      </c>
      <c r="E62" s="10">
        <f t="shared" ref="E62:E65" si="28">L62</f>
        <v>195.30000000000004</v>
      </c>
      <c r="F62" s="43" t="s">
        <v>101</v>
      </c>
      <c r="G62" s="43" t="s">
        <v>15</v>
      </c>
      <c r="H62" s="47" t="s">
        <v>102</v>
      </c>
      <c r="I62" s="29"/>
      <c r="K62" s="2">
        <v>0.27</v>
      </c>
      <c r="L62" s="2">
        <f t="shared" si="3"/>
        <v>195.30000000000004</v>
      </c>
    </row>
    <row r="63" spans="3:28" ht="22.5" customHeight="1">
      <c r="C63" s="7">
        <f t="shared" si="2"/>
        <v>60</v>
      </c>
      <c r="D63" s="9">
        <f t="shared" si="27"/>
        <v>3.7</v>
      </c>
      <c r="E63" s="10">
        <f t="shared" si="28"/>
        <v>199.00000000000003</v>
      </c>
      <c r="F63" s="43" t="s">
        <v>29</v>
      </c>
      <c r="G63" s="43"/>
      <c r="H63" s="43" t="s">
        <v>50</v>
      </c>
      <c r="I63" s="29"/>
      <c r="K63" s="2">
        <v>3.7</v>
      </c>
      <c r="L63" s="2">
        <f t="shared" si="3"/>
        <v>199.00000000000003</v>
      </c>
    </row>
    <row r="64" spans="3:28" ht="22.5" customHeight="1">
      <c r="C64" s="7">
        <f t="shared" si="2"/>
        <v>61</v>
      </c>
      <c r="D64" s="9">
        <f t="shared" si="27"/>
        <v>3.1</v>
      </c>
      <c r="E64" s="10">
        <f t="shared" si="28"/>
        <v>202.10000000000002</v>
      </c>
      <c r="F64" s="43" t="s">
        <v>103</v>
      </c>
      <c r="G64" s="43" t="s">
        <v>15</v>
      </c>
      <c r="H64" s="57" t="s">
        <v>104</v>
      </c>
      <c r="I64" s="29"/>
      <c r="K64" s="2">
        <v>3.1</v>
      </c>
      <c r="L64" s="2">
        <f t="shared" si="3"/>
        <v>202.10000000000002</v>
      </c>
    </row>
    <row r="65" spans="3:14" ht="56.25" customHeight="1">
      <c r="C65" s="14">
        <f>C64+1</f>
        <v>62</v>
      </c>
      <c r="D65" s="15">
        <f>K65</f>
        <v>1.2</v>
      </c>
      <c r="E65" s="17">
        <f t="shared" si="28"/>
        <v>203.3</v>
      </c>
      <c r="F65" s="44" t="s">
        <v>20</v>
      </c>
      <c r="G65" s="49"/>
      <c r="H65" s="44" t="s">
        <v>105</v>
      </c>
      <c r="I65" s="28"/>
      <c r="K65" s="22">
        <v>1.2</v>
      </c>
      <c r="L65" s="2">
        <f t="shared" si="3"/>
        <v>203.3</v>
      </c>
      <c r="M65" s="23">
        <f>E65-E52</f>
        <v>78.67</v>
      </c>
      <c r="N65" s="2" t="str">
        <f>K80</f>
        <v xml:space="preserve">  ゴール     200km         09/24 11:53               09/24 19:30        </v>
      </c>
    </row>
    <row r="66" spans="3:14" ht="22.5" customHeight="1">
      <c r="C66" s="24"/>
      <c r="D66" s="24"/>
      <c r="E66" s="24"/>
      <c r="F66" s="50"/>
      <c r="G66" s="24"/>
      <c r="H66" s="24"/>
      <c r="I66" s="33"/>
      <c r="J66" s="8"/>
    </row>
    <row r="67" spans="3:14" ht="22.5" customHeight="1">
      <c r="C67" s="25"/>
      <c r="D67" s="25"/>
      <c r="E67" s="25"/>
      <c r="F67" s="51"/>
      <c r="G67" s="25"/>
      <c r="H67" s="25"/>
      <c r="I67" s="34"/>
      <c r="J67" s="25"/>
    </row>
    <row r="68" spans="3:14" ht="22.5" customHeight="1">
      <c r="C68" s="25"/>
      <c r="D68" s="25"/>
      <c r="E68" s="25"/>
      <c r="F68" s="51"/>
      <c r="G68" s="25"/>
      <c r="H68" s="25"/>
      <c r="I68" s="34"/>
      <c r="J68" s="25"/>
    </row>
    <row r="69" spans="3:14" ht="22.5" customHeight="1">
      <c r="C69" s="2">
        <v>1</v>
      </c>
      <c r="D69" s="2" t="s">
        <v>3</v>
      </c>
      <c r="I69" s="34"/>
      <c r="J69" s="25"/>
      <c r="K69" s="60" t="s">
        <v>10</v>
      </c>
    </row>
    <row r="70" spans="3:14" ht="22.5" customHeight="1">
      <c r="C70" s="2">
        <v>2</v>
      </c>
      <c r="D70" s="2" t="s">
        <v>4</v>
      </c>
      <c r="I70" s="34"/>
      <c r="J70" s="25"/>
      <c r="K70" s="60" t="s">
        <v>106</v>
      </c>
    </row>
    <row r="71" spans="3:14" ht="22.5" customHeight="1">
      <c r="C71" s="2">
        <v>3</v>
      </c>
      <c r="D71" s="2" t="s">
        <v>5</v>
      </c>
      <c r="I71" s="34"/>
      <c r="J71" s="25"/>
      <c r="K71" s="60" t="s">
        <v>9</v>
      </c>
    </row>
    <row r="72" spans="3:14" ht="22.5" customHeight="1">
      <c r="C72" s="2">
        <v>4</v>
      </c>
      <c r="D72" s="2" t="s">
        <v>6</v>
      </c>
      <c r="I72" s="34"/>
      <c r="J72" s="25"/>
      <c r="K72" s="61"/>
    </row>
    <row r="73" spans="3:14" ht="22.5" customHeight="1">
      <c r="C73" s="2">
        <v>5</v>
      </c>
      <c r="D73" s="2" t="s">
        <v>7</v>
      </c>
      <c r="I73" s="34"/>
      <c r="J73" s="25"/>
      <c r="K73" s="61"/>
    </row>
    <row r="74" spans="3:14" ht="22.5" customHeight="1">
      <c r="C74" s="2">
        <v>6</v>
      </c>
      <c r="D74" s="2" t="s">
        <v>8</v>
      </c>
      <c r="I74" s="34"/>
      <c r="J74" s="25"/>
      <c r="K74" s="60" t="s">
        <v>107</v>
      </c>
    </row>
    <row r="75" spans="3:14" ht="22.5" customHeight="1">
      <c r="C75" s="2">
        <v>7</v>
      </c>
      <c r="D75" s="2" t="s">
        <v>108</v>
      </c>
      <c r="I75" s="34"/>
      <c r="J75" s="25"/>
      <c r="K75" s="61"/>
    </row>
    <row r="76" spans="3:14" ht="22.5" customHeight="1">
      <c r="K76" s="60" t="s">
        <v>21</v>
      </c>
    </row>
    <row r="77" spans="3:14" ht="22.5" customHeight="1">
      <c r="K77" s="61"/>
    </row>
    <row r="78" spans="3:14" ht="22.5" customHeight="1">
      <c r="K78" s="60" t="s">
        <v>22</v>
      </c>
    </row>
    <row r="79" spans="3:14" ht="22.5" customHeight="1">
      <c r="K79" s="61"/>
    </row>
    <row r="80" spans="3:14" ht="22.5" customHeight="1">
      <c r="K80" s="60" t="s">
        <v>109</v>
      </c>
    </row>
    <row r="81" spans="11:11" ht="22.5" customHeight="1">
      <c r="K81" s="37"/>
    </row>
    <row r="82" spans="11:11" ht="22.5" customHeight="1">
      <c r="K82" s="36"/>
    </row>
    <row r="83" spans="11:11" ht="22.5" customHeight="1">
      <c r="K83" s="37"/>
    </row>
    <row r="84" spans="11:11" ht="22.5" customHeight="1">
      <c r="K84" s="36"/>
    </row>
    <row r="85" spans="11:11" ht="22.5" customHeight="1">
      <c r="K85" s="37"/>
    </row>
    <row r="86" spans="11:11" ht="22.5" customHeight="1">
      <c r="K86" s="36"/>
    </row>
    <row r="87" spans="11:11" ht="22.5" customHeight="1">
      <c r="K87" s="37"/>
    </row>
    <row r="88" spans="11:11" ht="22.5" customHeight="1">
      <c r="K88" s="36"/>
    </row>
  </sheetData>
  <sheetProtection selectLockedCells="1" selectUnlockedCells="1"/>
  <phoneticPr fontId="3"/>
  <hyperlinks>
    <hyperlink ref="L3" r:id="rId1"/>
  </hyperlinks>
  <pageMargins left="0.25" right="0.25" top="0.55347222222222225" bottom="0.52708333333333335" header="0.51180555555555551" footer="0.51180555555555551"/>
  <pageSetup paperSize="9" scale="93" firstPageNumber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user3</cp:lastModifiedBy>
  <cp:lastPrinted>2013-04-12T03:57:00Z</cp:lastPrinted>
  <dcterms:created xsi:type="dcterms:W3CDTF">2013-04-10T22:01:58Z</dcterms:created>
  <dcterms:modified xsi:type="dcterms:W3CDTF">2015-09-06T03:17:42Z</dcterms:modified>
</cp:coreProperties>
</file>