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285" yWindow="120" windowWidth="22290" windowHeight="9075" tabRatio="533"/>
  </bookViews>
  <sheets>
    <sheet name="Sheet1" sheetId="1" r:id="rId1"/>
    <sheet name="Sheet2" sheetId="2" r:id="rId2"/>
    <sheet name="Sheet3" sheetId="3" r:id="rId3"/>
  </sheets>
  <definedNames>
    <definedName name="_xlnm.Print_Area" localSheetId="0">Sheet1!$C$2:$I$57</definedName>
    <definedName name="_xlnm.Print_Titles" localSheetId="0">Sheet1!$2:$3</definedName>
  </definedNames>
  <calcPr calcId="125725"/>
</workbook>
</file>

<file path=xl/calcChain.xml><?xml version="1.0" encoding="utf-8"?>
<calcChain xmlns="http://schemas.openxmlformats.org/spreadsheetml/2006/main">
  <c r="N46" i="1"/>
  <c r="N34"/>
  <c r="N19"/>
  <c r="N57"/>
  <c r="H43" l="1"/>
  <c r="H40"/>
  <c r="C5"/>
  <c r="L5"/>
  <c r="D26" l="1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C6"/>
  <c r="C7" s="1"/>
  <c r="C8" s="1"/>
  <c r="C9" s="1"/>
  <c r="C10" s="1"/>
  <c r="C11" s="1"/>
  <c r="C12" s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D4"/>
  <c r="C35" l="1"/>
  <c r="C36" s="1"/>
  <c r="C37" s="1"/>
  <c r="C38" s="1"/>
  <c r="C39" s="1"/>
  <c r="C40" s="1"/>
  <c r="C41" s="1"/>
  <c r="C42" s="1"/>
  <c r="C43" s="1"/>
  <c r="C44" s="1"/>
  <c r="C45" l="1"/>
  <c r="E5"/>
  <c r="L6"/>
  <c r="C46" l="1"/>
  <c r="C47" s="1"/>
  <c r="C48" s="1"/>
  <c r="C49" s="1"/>
  <c r="C50" s="1"/>
  <c r="C51" s="1"/>
  <c r="C52" s="1"/>
  <c r="C53" s="1"/>
  <c r="E6"/>
  <c r="L7"/>
  <c r="C54" l="1"/>
  <c r="C55" s="1"/>
  <c r="C56" s="1"/>
  <c r="C57" s="1"/>
  <c r="C58" s="1"/>
  <c r="C59" s="1"/>
  <c r="E7"/>
  <c r="L8"/>
  <c r="E8" l="1"/>
  <c r="L9"/>
  <c r="E9" l="1"/>
  <c r="L10"/>
  <c r="E10" l="1"/>
  <c r="L11"/>
  <c r="L12" l="1"/>
  <c r="E11"/>
  <c r="E12" l="1"/>
  <c r="L13"/>
  <c r="L14" l="1"/>
  <c r="E13"/>
  <c r="L15" l="1"/>
  <c r="E14"/>
  <c r="E15" l="1"/>
  <c r="L16"/>
  <c r="L17" l="1"/>
  <c r="E16"/>
  <c r="E17" l="1"/>
  <c r="L18"/>
  <c r="L19" l="1"/>
  <c r="E18"/>
  <c r="L20" l="1"/>
  <c r="E19"/>
  <c r="M19" s="1"/>
  <c r="E20" l="1"/>
  <c r="L21"/>
  <c r="E21" l="1"/>
  <c r="L22"/>
  <c r="L23" l="1"/>
  <c r="E22"/>
  <c r="E23" l="1"/>
  <c r="L24"/>
  <c r="E24" l="1"/>
  <c r="L25"/>
  <c r="E25" l="1"/>
  <c r="L26"/>
  <c r="E26" l="1"/>
  <c r="L27"/>
  <c r="L28" l="1"/>
  <c r="E27"/>
  <c r="D27" s="1"/>
  <c r="L29" l="1"/>
  <c r="E28"/>
  <c r="D28" s="1"/>
  <c r="L30" l="1"/>
  <c r="E29"/>
  <c r="D29" s="1"/>
  <c r="L31" l="1"/>
  <c r="E30"/>
  <c r="D30" s="1"/>
  <c r="E31" l="1"/>
  <c r="D31" s="1"/>
  <c r="L32"/>
  <c r="E32" l="1"/>
  <c r="D32" s="1"/>
  <c r="L33"/>
  <c r="L34" s="1"/>
  <c r="L35" l="1"/>
  <c r="E35" s="1"/>
  <c r="E33"/>
  <c r="D33" s="1"/>
  <c r="E34" l="1"/>
  <c r="D34" l="1"/>
  <c r="M34"/>
  <c r="D35"/>
  <c r="L36" l="1"/>
  <c r="E36" l="1"/>
  <c r="D36" s="1"/>
  <c r="L37"/>
  <c r="E37" l="1"/>
  <c r="D37" s="1"/>
  <c r="L38"/>
  <c r="E38" l="1"/>
  <c r="D38" s="1"/>
  <c r="L39"/>
  <c r="E39" l="1"/>
  <c r="D39" s="1"/>
  <c r="L40"/>
  <c r="L41" l="1"/>
  <c r="E40"/>
  <c r="D40" s="1"/>
  <c r="L42" l="1"/>
  <c r="E41"/>
  <c r="D41" s="1"/>
  <c r="L43" l="1"/>
  <c r="E42"/>
  <c r="D42" s="1"/>
  <c r="L44" l="1"/>
  <c r="L45" s="1"/>
  <c r="E43"/>
  <c r="D43" s="1"/>
  <c r="E45" l="1"/>
  <c r="L46"/>
  <c r="E44"/>
  <c r="D44" s="1"/>
  <c r="D45" l="1"/>
  <c r="L47" l="1"/>
  <c r="L48" l="1"/>
  <c r="E47"/>
  <c r="E46"/>
  <c r="D46" l="1"/>
  <c r="M46"/>
  <c r="D47"/>
  <c r="L49"/>
  <c r="E48"/>
  <c r="D48" s="1"/>
  <c r="E49" l="1"/>
  <c r="D49" s="1"/>
  <c r="L50"/>
  <c r="E50" l="1"/>
  <c r="D50" s="1"/>
  <c r="L51"/>
  <c r="E51" l="1"/>
  <c r="D51" s="1"/>
  <c r="L52"/>
  <c r="L53" l="1"/>
  <c r="L54" s="1"/>
  <c r="E52"/>
  <c r="D52" s="1"/>
  <c r="L55" l="1"/>
  <c r="E54"/>
  <c r="E53"/>
  <c r="D53" s="1"/>
  <c r="D54" l="1"/>
  <c r="L56"/>
  <c r="L57" s="1"/>
  <c r="L58" s="1"/>
  <c r="E55"/>
  <c r="D55" s="1"/>
  <c r="E58" l="1"/>
  <c r="L59"/>
  <c r="E56"/>
  <c r="D56" s="1"/>
  <c r="E57" l="1"/>
  <c r="D57" l="1"/>
  <c r="D58"/>
  <c r="M57"/>
</calcChain>
</file>

<file path=xl/sharedStrings.xml><?xml version="1.0" encoding="utf-8"?>
<sst xmlns="http://schemas.openxmlformats.org/spreadsheetml/2006/main" count="167" uniqueCount="104">
  <si>
    <t>No</t>
  </si>
  <si>
    <r>
      <rPr>
        <sz val="12"/>
        <rFont val="ＭＳ Ｐゴシック"/>
        <family val="3"/>
        <charset val="128"/>
      </rPr>
      <t>区間</t>
    </r>
  </si>
  <si>
    <r>
      <rPr>
        <sz val="12"/>
        <rFont val="ＭＳ Ｐゴシック"/>
        <family val="3"/>
        <charset val="128"/>
      </rPr>
      <t>総距離</t>
    </r>
  </si>
  <si>
    <r>
      <rPr>
        <sz val="12"/>
        <rFont val="ＭＳ Ｐゴシック"/>
        <family val="3"/>
        <charset val="128"/>
      </rPr>
      <t>キューシートのレイアウト変更、補足追加修正等はご自身で行ってください。</t>
    </r>
  </si>
  <si>
    <r>
      <rPr>
        <sz val="12"/>
        <rFont val="ＭＳ Ｐゴシック"/>
        <family val="3"/>
        <charset val="128"/>
      </rPr>
      <t>キューシート、地図等は予告なく変更される場合があります、最新版をお使いください</t>
    </r>
  </si>
  <si>
    <r>
      <rPr>
        <sz val="12"/>
        <rFont val="ＭＳ Ｐゴシック"/>
        <family val="3"/>
        <charset val="128"/>
      </rPr>
      <t>ブリーフィングで変更箇所をお知らせする場合もあります、筆記用具はご持参ください。</t>
    </r>
  </si>
  <si>
    <r>
      <rPr>
        <sz val="12"/>
        <rFont val="ＭＳ Ｐゴシック"/>
        <family val="3"/>
        <charset val="128"/>
      </rPr>
      <t>スタート前までに必ずキューシートを理解してください</t>
    </r>
  </si>
  <si>
    <t>========    ======       ===================      ====================</t>
  </si>
  <si>
    <t xml:space="preserve">200km BRM </t>
  </si>
  <si>
    <r>
      <rPr>
        <sz val="12"/>
        <rFont val="ＭＳ Ｐゴシック"/>
        <family val="3"/>
        <charset val="128"/>
      </rPr>
      <t>参考ルートラボ</t>
    </r>
    <rPh sb="0" eb="2">
      <t>サンコウ</t>
    </rPh>
    <phoneticPr fontId="3"/>
  </si>
  <si>
    <r>
      <rPr>
        <sz val="12"/>
        <rFont val="ＭＳ Ｐゴシック"/>
        <family val="3"/>
        <charset val="128"/>
      </rPr>
      <t>通過点他</t>
    </r>
  </si>
  <si>
    <r>
      <rPr>
        <sz val="12"/>
        <rFont val="ＭＳ Ｐゴシック"/>
        <family val="3"/>
        <charset val="128"/>
      </rPr>
      <t>信号</t>
    </r>
  </si>
  <si>
    <r>
      <rPr>
        <sz val="12"/>
        <rFont val="ＭＳ Ｐゴシック"/>
        <family val="3"/>
        <charset val="128"/>
      </rPr>
      <t>－</t>
    </r>
  </si>
  <si>
    <r>
      <rPr>
        <sz val="12"/>
        <rFont val="ＭＳ Ｐゴシック"/>
        <family val="3"/>
        <charset val="128"/>
      </rPr>
      <t>市道</t>
    </r>
  </si>
  <si>
    <r>
      <rPr>
        <sz val="12"/>
        <rFont val="ＭＳ Ｐゴシック"/>
        <family val="3"/>
        <charset val="128"/>
      </rPr>
      <t>┬左</t>
    </r>
    <rPh sb="1" eb="2">
      <t>ヒダリ</t>
    </rPh>
    <phoneticPr fontId="3"/>
  </si>
  <si>
    <r>
      <rPr>
        <sz val="12"/>
        <rFont val="ＭＳ Ｐゴシック"/>
        <family val="3"/>
        <charset val="128"/>
      </rPr>
      <t>○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</si>
  <si>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45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</si>
  <si>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18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</si>
  <si>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22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</si>
  <si>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605</t>
    </r>
  </si>
  <si>
    <r>
      <rPr>
        <sz val="12"/>
        <rFont val="ＭＳ Ｐゴシック"/>
        <family val="3"/>
        <charset val="128"/>
      </rPr>
      <t>「岡崎道ヶ坪」信号通過後最初の十左</t>
    </r>
    <rPh sb="16" eb="17">
      <t>ヒダリ</t>
    </rPh>
    <phoneticPr fontId="3"/>
  </si>
  <si>
    <r>
      <rPr>
        <sz val="12"/>
        <rFont val="ＭＳ Ｐゴシック"/>
        <family val="3"/>
        <charset val="128"/>
      </rPr>
      <t>農道、市道</t>
    </r>
    <rPh sb="0" eb="2">
      <t>ノウドウ</t>
    </rPh>
    <rPh sb="3" eb="5">
      <t>シドウ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</si>
  <si>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62</t>
    </r>
  </si>
  <si>
    <r>
      <rPr>
        <sz val="12"/>
        <rFont val="ＭＳ Ｐゴシック"/>
        <family val="3"/>
        <charset val="128"/>
      </rPr>
      <t>市道</t>
    </r>
    <rPh sb="0" eb="2">
      <t>シドウ</t>
    </rPh>
    <phoneticPr fontId="3"/>
  </si>
  <si>
    <r>
      <rPr>
        <sz val="12"/>
        <rFont val="ＭＳ Ｐゴシック"/>
        <family val="3"/>
        <charset val="128"/>
      </rPr>
      <t>農道</t>
    </r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</si>
  <si>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63</t>
    </r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</si>
  <si>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</t>
    </r>
  </si>
  <si>
    <r>
      <rPr>
        <sz val="12"/>
        <rFont val="ＭＳ Ｐゴシック"/>
        <family val="3"/>
        <charset val="128"/>
      </rPr>
      <t>市道、国</t>
    </r>
    <r>
      <rPr>
        <sz val="12"/>
        <rFont val="Arial"/>
        <family val="2"/>
      </rPr>
      <t>1</t>
    </r>
    <rPh sb="0" eb="2">
      <t>シドウ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</si>
  <si>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>135</t>
    </r>
  </si>
  <si>
    <r>
      <t xml:space="preserve">Start </t>
    </r>
    <r>
      <rPr>
        <sz val="12"/>
        <rFont val="ＭＳ Ｐゴシック"/>
        <family val="3"/>
        <charset val="128"/>
      </rPr>
      <t>等々力緑地</t>
    </r>
    <r>
      <rPr>
        <sz val="12"/>
        <rFont val="Arial"/>
        <family val="2"/>
      </rPr>
      <t>/</t>
    </r>
    <r>
      <rPr>
        <sz val="12"/>
        <rFont val="ＭＳ Ｐゴシック"/>
        <family val="3"/>
        <charset val="128"/>
      </rPr>
      <t>　とどろきアリーナ前　　　　　　　　　　　　　　　　　　　　　　</t>
    </r>
    <r>
      <rPr>
        <sz val="12"/>
        <rFont val="Arial"/>
        <family val="2"/>
      </rPr>
      <t>06:00</t>
    </r>
    <r>
      <rPr>
        <sz val="12"/>
        <rFont val="ＭＳ Ｐゴシック"/>
        <family val="3"/>
        <charset val="128"/>
      </rPr>
      <t>順次スタート（</t>
    </r>
    <r>
      <rPr>
        <sz val="12"/>
        <rFont val="Arial"/>
        <family val="2"/>
      </rPr>
      <t>6:30</t>
    </r>
    <r>
      <rPr>
        <sz val="12"/>
        <rFont val="ＭＳ Ｐゴシック"/>
        <family val="3"/>
        <charset val="128"/>
      </rPr>
      <t>　撤収）</t>
    </r>
    <rPh sb="21" eb="22">
      <t>マエ</t>
    </rPh>
    <phoneticPr fontId="3"/>
  </si>
  <si>
    <r>
      <rPr>
        <sz val="12"/>
        <rFont val="ＭＳ Ｐゴシック"/>
        <family val="3"/>
        <charset val="128"/>
      </rPr>
      <t>側道</t>
    </r>
  </si>
  <si>
    <r>
      <rPr>
        <sz val="12"/>
        <rFont val="ＭＳ Ｐゴシック"/>
        <family val="3"/>
        <charset val="128"/>
      </rPr>
      <t>側道、国</t>
    </r>
    <r>
      <rPr>
        <sz val="12"/>
        <rFont val="Arial"/>
        <family val="2"/>
      </rPr>
      <t>135</t>
    </r>
  </si>
  <si>
    <r>
      <rPr>
        <sz val="12"/>
        <rFont val="ＭＳ Ｐゴシック"/>
        <family val="3"/>
        <charset val="128"/>
      </rPr>
      <t>「南台交番前」約</t>
    </r>
    <r>
      <rPr>
        <sz val="12"/>
        <rFont val="Arial"/>
        <family val="2"/>
      </rPr>
      <t>380</t>
    </r>
    <r>
      <rPr>
        <sz val="12"/>
        <rFont val="ＭＳ Ｐゴシック"/>
        <family val="3"/>
        <charset val="128"/>
      </rPr>
      <t>ｍ先の┤左</t>
    </r>
    <rPh sb="15" eb="16">
      <t>ヒダリ</t>
    </rPh>
    <phoneticPr fontId="3"/>
  </si>
  <si>
    <r>
      <rPr>
        <sz val="12"/>
        <rFont val="ＭＳ Ｐゴシック"/>
        <family val="3"/>
        <charset val="128"/>
      </rPr>
      <t>「水神橋」┼右→</t>
    </r>
    <r>
      <rPr>
        <sz val="12"/>
        <rFont val="Arial"/>
        <family val="2"/>
      </rPr>
      <t>360</t>
    </r>
    <r>
      <rPr>
        <sz val="12"/>
        <rFont val="ＭＳ Ｐゴシック"/>
        <family val="3"/>
        <charset val="128"/>
      </rPr>
      <t>ｍ先道なりに左</t>
    </r>
    <rPh sb="6" eb="7">
      <t>ミギ</t>
    </rPh>
    <rPh sb="12" eb="13">
      <t>サキ</t>
    </rPh>
    <rPh sb="13" eb="14">
      <t>ミチ</t>
    </rPh>
    <rPh sb="17" eb="18">
      <t>ヒダリ</t>
    </rPh>
    <phoneticPr fontId="3"/>
  </si>
  <si>
    <r>
      <t>PC1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Daily Yamazaki</t>
    </r>
    <r>
      <rPr>
        <sz val="12"/>
        <rFont val="ＭＳ Ｐゴシック"/>
        <family val="3"/>
        <charset val="128"/>
      </rPr>
      <t>　　　　　　　　　　　　　　　　　　　　　　　　　　平塚北豊田店　　　　　　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07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23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09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21</t>
    </r>
    <rPh sb="44" eb="46">
      <t>ヒラツカ</t>
    </rPh>
    <rPh sb="46" eb="47">
      <t>キタ</t>
    </rPh>
    <rPh sb="47" eb="49">
      <t>トヨタ</t>
    </rPh>
    <phoneticPr fontId="3"/>
  </si>
  <si>
    <r>
      <rPr>
        <sz val="12"/>
        <rFont val="ＭＳ Ｐゴシック"/>
        <family val="3"/>
        <charset val="128"/>
      </rPr>
      <t>├右</t>
    </r>
    <rPh sb="1" eb="2">
      <t>ミギ</t>
    </rPh>
    <phoneticPr fontId="3"/>
  </si>
  <si>
    <r>
      <rPr>
        <sz val="12"/>
        <rFont val="ＭＳ Ｐゴシック"/>
        <family val="3"/>
        <charset val="128"/>
      </rPr>
      <t>┼右、中原街道に出る</t>
    </r>
    <rPh sb="1" eb="2">
      <t>ミギ</t>
    </rPh>
    <phoneticPr fontId="3"/>
  </si>
  <si>
    <r>
      <rPr>
        <sz val="12"/>
        <rFont val="ＭＳ Ｐゴシック"/>
        <family val="3"/>
        <charset val="128"/>
      </rPr>
      <t>「向原」┬右</t>
    </r>
    <rPh sb="5" eb="6">
      <t>ミギ</t>
    </rPh>
    <phoneticPr fontId="3"/>
  </si>
  <si>
    <r>
      <rPr>
        <sz val="12"/>
        <rFont val="ＭＳ Ｐゴシック"/>
        <family val="3"/>
        <charset val="128"/>
      </rPr>
      <t>「大塚原」┼左</t>
    </r>
    <rPh sb="6" eb="7">
      <t>ヒダリ</t>
    </rPh>
    <phoneticPr fontId="3"/>
  </si>
  <si>
    <r>
      <rPr>
        <sz val="12"/>
        <rFont val="ＭＳ Ｐゴシック"/>
        <family val="3"/>
        <charset val="128"/>
      </rPr>
      <t>「東方原」┬左</t>
    </r>
    <rPh sb="6" eb="7">
      <t>ヒダリ</t>
    </rPh>
    <phoneticPr fontId="3"/>
  </si>
  <si>
    <r>
      <rPr>
        <sz val="12"/>
        <rFont val="ＭＳ Ｐゴシック"/>
        <family val="3"/>
        <charset val="128"/>
      </rPr>
      <t>「地蔵尊前」┬右</t>
    </r>
    <rPh sb="7" eb="8">
      <t>ミギ</t>
    </rPh>
    <phoneticPr fontId="3"/>
  </si>
  <si>
    <r>
      <rPr>
        <sz val="12"/>
        <rFont val="ＭＳ Ｐゴシック"/>
        <family val="3"/>
        <charset val="128"/>
      </rPr>
      <t>「下瀬谷坂下」┬左</t>
    </r>
    <rPh sb="8" eb="9">
      <t>ヒダリ</t>
    </rPh>
    <phoneticPr fontId="3"/>
  </si>
  <si>
    <r>
      <rPr>
        <sz val="12"/>
        <rFont val="ＭＳ Ｐゴシック"/>
        <family val="3"/>
        <charset val="128"/>
      </rPr>
      <t>「和泉坂上」┼右</t>
    </r>
    <rPh sb="7" eb="8">
      <t>ミギ</t>
    </rPh>
    <phoneticPr fontId="3"/>
  </si>
  <si>
    <r>
      <rPr>
        <sz val="12"/>
        <rFont val="ＭＳ Ｐゴシック"/>
        <family val="3"/>
        <charset val="128"/>
      </rPr>
      <t>「畠田橋西」┤左</t>
    </r>
    <rPh sb="7" eb="8">
      <t>ヒダリ</t>
    </rPh>
    <phoneticPr fontId="3"/>
  </si>
  <si>
    <r>
      <rPr>
        <sz val="12"/>
        <rFont val="ＭＳ Ｐゴシック"/>
        <family val="3"/>
        <charset val="128"/>
      </rPr>
      <t>┤左、橋渡る</t>
    </r>
    <rPh sb="1" eb="2">
      <t>ヒダリ</t>
    </rPh>
    <phoneticPr fontId="3"/>
  </si>
  <si>
    <r>
      <rPr>
        <sz val="12"/>
        <rFont val="ＭＳ Ｐゴシック"/>
        <family val="3"/>
        <charset val="128"/>
      </rPr>
      <t>「西沖田」┼右</t>
    </r>
    <rPh sb="1" eb="2">
      <t>ニシ</t>
    </rPh>
    <rPh sb="2" eb="4">
      <t>オキタ</t>
    </rPh>
    <rPh sb="6" eb="7">
      <t>ミギ</t>
    </rPh>
    <phoneticPr fontId="3"/>
  </si>
  <si>
    <r>
      <rPr>
        <sz val="12"/>
        <rFont val="ＭＳ Ｐゴシック"/>
        <family val="3"/>
        <charset val="128"/>
      </rPr>
      <t>「ひらつか花アグリ入口」┬左</t>
    </r>
    <rPh sb="13" eb="14">
      <t>ヒダリ</t>
    </rPh>
    <phoneticPr fontId="3"/>
  </si>
  <si>
    <r>
      <rPr>
        <sz val="12"/>
        <rFont val="ＭＳ Ｐゴシック"/>
        <family val="3"/>
        <charset val="128"/>
      </rPr>
      <t>「国府新宿」┬右</t>
    </r>
    <rPh sb="7" eb="8">
      <t>ミギ</t>
    </rPh>
    <phoneticPr fontId="3"/>
  </si>
  <si>
    <r>
      <rPr>
        <sz val="12"/>
        <rFont val="ＭＳ Ｐゴシック"/>
        <family val="3"/>
        <charset val="128"/>
      </rPr>
      <t>「新宿」┼左</t>
    </r>
    <rPh sb="1" eb="3">
      <t>シンジュク</t>
    </rPh>
    <rPh sb="5" eb="6">
      <t>ヒダリ</t>
    </rPh>
    <phoneticPr fontId="3"/>
  </si>
  <si>
    <r>
      <rPr>
        <sz val="12"/>
        <rFont val="ＭＳ Ｐゴシック"/>
        <family val="3"/>
        <charset val="128"/>
      </rPr>
      <t>「早川口」┼左</t>
    </r>
    <rPh sb="6" eb="7">
      <t>ヒダリ</t>
    </rPh>
    <phoneticPr fontId="3"/>
  </si>
  <si>
    <r>
      <rPr>
        <sz val="12"/>
        <rFont val="ＭＳ Ｐゴシック"/>
        <family val="3"/>
        <charset val="128"/>
      </rPr>
      <t>真鶴道路料金所手前分岐Ｙ左→旧道へ</t>
    </r>
    <rPh sb="12" eb="13">
      <t>ヒダリ</t>
    </rPh>
    <phoneticPr fontId="3"/>
  </si>
  <si>
    <r>
      <rPr>
        <sz val="12"/>
        <rFont val="ＭＳ Ｐゴシック"/>
        <family val="3"/>
        <charset val="128"/>
      </rPr>
      <t>「東海岸町」┤左</t>
    </r>
    <rPh sb="7" eb="8">
      <t>ヒダリ</t>
    </rPh>
    <phoneticPr fontId="3"/>
  </si>
  <si>
    <r>
      <rPr>
        <sz val="12"/>
        <rFont val="ＭＳ Ｐゴシック"/>
        <family val="3"/>
        <charset val="128"/>
      </rPr>
      <t>┤左→国道トンネルを迂回</t>
    </r>
    <rPh sb="1" eb="2">
      <t>ヒダリ</t>
    </rPh>
    <phoneticPr fontId="3"/>
  </si>
  <si>
    <r>
      <rPr>
        <sz val="12"/>
        <rFont val="ＭＳ Ｐゴシック"/>
        <family val="3"/>
        <charset val="128"/>
      </rPr>
      <t>┤左→国道「赤根トンネル」を迂回</t>
    </r>
    <rPh sb="1" eb="2">
      <t>ヒダリ</t>
    </rPh>
    <phoneticPr fontId="3"/>
  </si>
  <si>
    <r>
      <rPr>
        <sz val="11"/>
        <rFont val="ＭＳ Ｐゴシック"/>
        <family val="3"/>
        <charset val="128"/>
      </rPr>
      <t>○</t>
    </r>
  </si>
  <si>
    <r>
      <rPr>
        <sz val="12"/>
        <rFont val="ＭＳ Ｐゴシック"/>
        <family val="3"/>
        <charset val="128"/>
      </rPr>
      <t>「早川口」┼右→「本町」直進</t>
    </r>
    <rPh sb="6" eb="7">
      <t>ミギ</t>
    </rPh>
    <phoneticPr fontId="3"/>
  </si>
  <si>
    <r>
      <rPr>
        <sz val="12"/>
        <rFont val="ＭＳ Ｐゴシック"/>
        <family val="3"/>
        <charset val="128"/>
      </rPr>
      <t>「新宿」┼右</t>
    </r>
    <rPh sb="5" eb="6">
      <t>ミギ</t>
    </rPh>
    <phoneticPr fontId="3"/>
  </si>
  <si>
    <r>
      <rPr>
        <sz val="12"/>
        <rFont val="ＭＳ Ｐゴシック"/>
        <family val="3"/>
        <charset val="128"/>
      </rPr>
      <t>「国府新宿」┤左</t>
    </r>
    <rPh sb="7" eb="8">
      <t>ヒダリ</t>
    </rPh>
    <phoneticPr fontId="3"/>
  </si>
  <si>
    <r>
      <rPr>
        <sz val="12"/>
        <rFont val="ＭＳ Ｐゴシック"/>
        <family val="3"/>
        <charset val="128"/>
      </rPr>
      <t>「水神橋」┼左</t>
    </r>
    <rPh sb="6" eb="7">
      <t>ヒダリ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</si>
  <si>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605</t>
    </r>
    <rPh sb="0" eb="1">
      <t>ケン</t>
    </rPh>
    <phoneticPr fontId="3"/>
  </si>
  <si>
    <r>
      <rPr>
        <sz val="12"/>
        <rFont val="ＭＳ Ｐゴシック"/>
        <family val="3"/>
        <charset val="128"/>
      </rPr>
      <t>「畠田橋西」┬右</t>
    </r>
    <rPh sb="1" eb="3">
      <t>ハタダ</t>
    </rPh>
    <rPh sb="3" eb="4">
      <t>ハシ</t>
    </rPh>
    <rPh sb="4" eb="5">
      <t>ニシ</t>
    </rPh>
    <phoneticPr fontId="3"/>
  </si>
  <si>
    <r>
      <rPr>
        <sz val="12"/>
        <rFont val="ＭＳ Ｐゴシック"/>
        <family val="3"/>
        <charset val="128"/>
      </rPr>
      <t>「和泉坂上」┼左</t>
    </r>
    <rPh sb="7" eb="8">
      <t>ヒダリ</t>
    </rPh>
    <phoneticPr fontId="3"/>
  </si>
  <si>
    <r>
      <rPr>
        <sz val="12"/>
        <rFont val="ＭＳ Ｐゴシック"/>
        <family val="3"/>
        <charset val="128"/>
      </rPr>
      <t>「大塚原」┼右</t>
    </r>
    <rPh sb="6" eb="7">
      <t>ミギ</t>
    </rPh>
    <phoneticPr fontId="3"/>
  </si>
  <si>
    <r>
      <rPr>
        <sz val="12"/>
        <rFont val="ＭＳ Ｐゴシック"/>
        <family val="3"/>
        <charset val="128"/>
      </rPr>
      <t>市道、農道</t>
    </r>
  </si>
  <si>
    <t xml:space="preserve">       1      47km         09/23 07:23               09/23 09:21        </t>
  </si>
  <si>
    <t xml:space="preserve">       2     102km         09/23 09:00               09/23 12:48        </t>
  </si>
  <si>
    <t xml:space="preserve">       3     156km         09/23 10:35               09/23 16:24        </t>
  </si>
  <si>
    <r>
      <t>PC3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7-Eleven</t>
    </r>
    <r>
      <rPr>
        <sz val="12"/>
        <rFont val="ＭＳ Ｐゴシック"/>
        <family val="3"/>
        <charset val="128"/>
      </rPr>
      <t>　　　　　　　　　　　　　　　　　　　　　　　　　　平塚北豊田店　　　　　　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10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35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16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24</t>
    </r>
    <rPh sb="38" eb="40">
      <t>ヒラツカ</t>
    </rPh>
    <rPh sb="40" eb="41">
      <t>キタ</t>
    </rPh>
    <rPh sb="41" eb="43">
      <t>トヨタ</t>
    </rPh>
    <phoneticPr fontId="3"/>
  </si>
  <si>
    <r>
      <t>PC2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FamilyMart</t>
    </r>
    <r>
      <rPr>
        <sz val="12"/>
        <rFont val="ＭＳ Ｐゴシック"/>
        <family val="3"/>
        <charset val="128"/>
      </rPr>
      <t>　　　　　　　　　　　　　　　　　　　　　　　　　　熱海網代店　　　　　　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09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12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48</t>
    </r>
    <r>
      <rPr>
        <sz val="12"/>
        <rFont val="ＭＳ Ｐゴシック"/>
        <family val="3"/>
        <charset val="128"/>
      </rPr>
      <t>　　　　　　　　　　</t>
    </r>
    <rPh sb="40" eb="42">
      <t>アタミ</t>
    </rPh>
    <rPh sb="42" eb="44">
      <t>アジロ</t>
    </rPh>
    <rPh sb="44" eb="45">
      <t>テン</t>
    </rPh>
    <phoneticPr fontId="3"/>
  </si>
  <si>
    <t>http://yahoo.jp/Ae7c4e</t>
    <phoneticPr fontId="3"/>
  </si>
  <si>
    <t>├右</t>
    <rPh sb="1" eb="2">
      <t>ミギ</t>
    </rPh>
    <phoneticPr fontId="3"/>
  </si>
  <si>
    <r>
      <rPr>
        <sz val="12"/>
        <rFont val="ＭＳ Ｐゴシック"/>
        <family val="3"/>
        <charset val="128"/>
      </rPr>
      <t>「千年」┼左</t>
    </r>
    <rPh sb="1" eb="2">
      <t>セン</t>
    </rPh>
    <rPh sb="2" eb="3">
      <t>ネン</t>
    </rPh>
    <phoneticPr fontId="3"/>
  </si>
  <si>
    <r>
      <rPr>
        <sz val="12"/>
        <rFont val="ＭＳ Ｐゴシック"/>
        <family val="3"/>
        <charset val="128"/>
      </rPr>
      <t>県</t>
    </r>
    <r>
      <rPr>
        <sz val="12"/>
        <rFont val="Arial"/>
        <family val="2"/>
      </rPr>
      <t>14</t>
    </r>
    <r>
      <rPr>
        <sz val="12"/>
        <rFont val="ＭＳ Ｐゴシック"/>
        <family val="3"/>
        <charset val="128"/>
      </rPr>
      <t>、市道</t>
    </r>
    <rPh sb="4" eb="6">
      <t>シドウ</t>
    </rPh>
    <phoneticPr fontId="3"/>
  </si>
  <si>
    <r>
      <t xml:space="preserve">NO.         </t>
    </r>
    <r>
      <rPr>
        <sz val="10"/>
        <color indexed="8"/>
        <rFont val="Arial Unicode MS"/>
        <family val="3"/>
        <charset val="128"/>
      </rPr>
      <t>距離</t>
    </r>
    <r>
      <rPr>
        <sz val="10"/>
        <color indexed="8"/>
        <rFont val="Arial"/>
        <family val="2"/>
      </rPr>
      <t xml:space="preserve">         </t>
    </r>
    <r>
      <rPr>
        <sz val="10"/>
        <color indexed="8"/>
        <rFont val="Arial Unicode MS"/>
        <family val="3"/>
        <charset val="128"/>
      </rPr>
      <t>オープン日付</t>
    </r>
    <r>
      <rPr>
        <sz val="10"/>
        <color indexed="8"/>
        <rFont val="Arial"/>
        <family val="2"/>
      </rPr>
      <t xml:space="preserve">  </t>
    </r>
    <r>
      <rPr>
        <sz val="10"/>
        <color indexed="8"/>
        <rFont val="Arial Unicode MS"/>
        <family val="3"/>
        <charset val="128"/>
      </rPr>
      <t>時間</t>
    </r>
    <r>
      <rPr>
        <sz val="10"/>
        <color indexed="8"/>
        <rFont val="Arial"/>
        <family val="2"/>
      </rPr>
      <t xml:space="preserve">        </t>
    </r>
    <r>
      <rPr>
        <sz val="10"/>
        <color indexed="8"/>
        <rFont val="Arial Unicode MS"/>
        <family val="3"/>
        <charset val="128"/>
      </rPr>
      <t>クローズ日付　時間</t>
    </r>
  </si>
  <si>
    <r>
      <rPr>
        <sz val="10"/>
        <color indexed="8"/>
        <rFont val="Arial Unicode MS"/>
        <family val="3"/>
        <charset val="128"/>
      </rPr>
      <t>スタート</t>
    </r>
    <r>
      <rPr>
        <sz val="10"/>
        <color indexed="8"/>
        <rFont val="Arial"/>
        <family val="2"/>
      </rPr>
      <t xml:space="preserve">       0km         09/23 06:00</t>
    </r>
  </si>
  <si>
    <r>
      <t xml:space="preserve">  </t>
    </r>
    <r>
      <rPr>
        <sz val="10"/>
        <color indexed="8"/>
        <rFont val="Arial Unicode MS"/>
        <family val="3"/>
        <charset val="128"/>
      </rPr>
      <t>ゴール</t>
    </r>
    <r>
      <rPr>
        <sz val="10"/>
        <color indexed="8"/>
        <rFont val="Arial"/>
        <family val="2"/>
      </rPr>
      <t xml:space="preserve">     200km         09/23 11:53               09/23 19:30        </t>
    </r>
  </si>
  <si>
    <t>真鶴道路料金所</t>
    <phoneticPr fontId="3"/>
  </si>
  <si>
    <r>
      <t>BRM903</t>
    </r>
    <r>
      <rPr>
        <sz val="14"/>
        <rFont val="ＭＳ ゴシック"/>
        <family val="3"/>
        <charset val="128"/>
      </rPr>
      <t>東京</t>
    </r>
    <r>
      <rPr>
        <sz val="14"/>
        <rFont val="Arial"/>
        <family val="2"/>
      </rPr>
      <t>200km</t>
    </r>
    <r>
      <rPr>
        <sz val="14"/>
        <rFont val="ＭＳ ゴシック"/>
        <family val="3"/>
        <charset val="128"/>
      </rPr>
      <t>　いってこい伊豆網代</t>
    </r>
    <rPh sb="19" eb="21">
      <t>イズ</t>
    </rPh>
    <rPh sb="21" eb="23">
      <t>アジロ</t>
    </rPh>
    <phoneticPr fontId="3"/>
  </si>
  <si>
    <r>
      <rPr>
        <b/>
        <sz val="12"/>
        <color rgb="FF555555"/>
        <rFont val="ＭＳ Ｐゴシック"/>
        <family val="3"/>
        <charset val="128"/>
      </rPr>
      <t>リンク先（ルートラボのデータ）はあくまでも参考情報です。使用の際は、以下の点、特にご注意ください・地図の情報は最新のものではない場合があります。・</t>
    </r>
    <r>
      <rPr>
        <b/>
        <sz val="12"/>
        <color rgb="FF555555"/>
        <rFont val="Arial"/>
        <family val="2"/>
      </rPr>
      <t>JavaScript</t>
    </r>
    <r>
      <rPr>
        <b/>
        <sz val="12"/>
        <color rgb="FF555555"/>
        <rFont val="ＭＳ Ｐゴシック"/>
        <family val="3"/>
        <charset val="128"/>
      </rPr>
      <t>版の表示においては距離が</t>
    </r>
    <r>
      <rPr>
        <b/>
        <sz val="12"/>
        <color rgb="FF555555"/>
        <rFont val="Arial"/>
        <family val="2"/>
      </rPr>
      <t>km</t>
    </r>
    <r>
      <rPr>
        <b/>
        <sz val="12"/>
        <color rgb="FF555555"/>
        <rFont val="ＭＳ Ｐゴシック"/>
        <family val="3"/>
        <charset val="128"/>
      </rPr>
      <t>レベルで異なる場合があります。なお、ルートラボについての質問は一切受け付けませんので、その点ご了承ください。</t>
    </r>
    <phoneticPr fontId="3"/>
  </si>
  <si>
    <t>場内駐輪場</t>
    <rPh sb="0" eb="2">
      <t>ジョウナイ</t>
    </rPh>
    <rPh sb="2" eb="5">
      <t>チュウリンジョウ</t>
    </rPh>
    <phoneticPr fontId="3"/>
  </si>
  <si>
    <t>左側動物病院　┼右　角に広川自治会館</t>
    <rPh sb="10" eb="11">
      <t>カド</t>
    </rPh>
    <phoneticPr fontId="3"/>
  </si>
  <si>
    <r>
      <rPr>
        <sz val="12"/>
        <rFont val="ＭＳ Ｐゴシック"/>
        <family val="3"/>
        <charset val="128"/>
      </rPr>
      <t>神社角├右</t>
    </r>
    <rPh sb="0" eb="2">
      <t>ジンジャ</t>
    </rPh>
    <rPh sb="2" eb="3">
      <t>カド</t>
    </rPh>
    <phoneticPr fontId="3"/>
  </si>
  <si>
    <r>
      <rPr>
        <sz val="12"/>
        <rFont val="ＭＳ Ｐゴシック"/>
        <family val="3"/>
        <charset val="128"/>
      </rPr>
      <t>┼左→「一旦停止」県道に出る</t>
    </r>
    <rPh sb="1" eb="2">
      <t>ヒダリ</t>
    </rPh>
    <rPh sb="4" eb="6">
      <t>イッタン</t>
    </rPh>
    <rPh sb="6" eb="8">
      <t>テイシ</t>
    </rPh>
    <rPh sb="9" eb="11">
      <t>ケンドウ</t>
    </rPh>
    <phoneticPr fontId="3"/>
  </si>
  <si>
    <r>
      <rPr>
        <sz val="12"/>
        <rFont val="ＭＳ Ｐゴシック"/>
        <family val="3"/>
        <charset val="128"/>
      </rPr>
      <t>国</t>
    </r>
    <r>
      <rPr>
        <sz val="12"/>
        <rFont val="Arial"/>
        <family val="2"/>
      </rPr>
      <t xml:space="preserve">135 </t>
    </r>
    <r>
      <rPr>
        <sz val="12"/>
        <rFont val="ＭＳ Ｐゴシック"/>
        <family val="3"/>
        <charset val="128"/>
      </rPr>
      <t>折返し</t>
    </r>
    <rPh sb="0" eb="1">
      <t>コク</t>
    </rPh>
    <rPh sb="5" eb="7">
      <t>オリカエ</t>
    </rPh>
    <phoneticPr fontId="3"/>
  </si>
  <si>
    <r>
      <rPr>
        <sz val="12"/>
        <rFont val="ＭＳ Ｐゴシック"/>
        <family val="3"/>
        <charset val="128"/>
      </rPr>
      <t>「東海岸町」├直</t>
    </r>
    <rPh sb="7" eb="8">
      <t>チョク</t>
    </rPh>
    <phoneticPr fontId="3"/>
  </si>
  <si>
    <r>
      <rPr>
        <sz val="12"/>
        <rFont val="ＭＳ Ｐゴシック"/>
        <family val="3"/>
        <charset val="128"/>
      </rPr>
      <t>「西沖田」┼左</t>
    </r>
    <rPh sb="1" eb="2">
      <t>ニシ</t>
    </rPh>
    <rPh sb="2" eb="4">
      <t>オキタ</t>
    </rPh>
    <rPh sb="6" eb="7">
      <t>ヒダリ</t>
    </rPh>
    <phoneticPr fontId="3"/>
  </si>
  <si>
    <r>
      <rPr>
        <sz val="12"/>
        <rFont val="ＭＳ Ｐゴシック"/>
        <family val="3"/>
        <charset val="128"/>
      </rPr>
      <t>「地蔵尊前」┤左</t>
    </r>
    <phoneticPr fontId="3"/>
  </si>
  <si>
    <r>
      <rPr>
        <sz val="12"/>
        <rFont val="ＭＳ Ｐゴシック"/>
        <family val="3"/>
        <charset val="128"/>
      </rPr>
      <t>「東方原」├右</t>
    </r>
    <phoneticPr fontId="3"/>
  </si>
  <si>
    <r>
      <rPr>
        <sz val="12"/>
        <rFont val="ＭＳ Ｐゴシック"/>
        <family val="3"/>
        <charset val="128"/>
      </rPr>
      <t>「向原」┤左</t>
    </r>
    <phoneticPr fontId="3"/>
  </si>
  <si>
    <r>
      <rPr>
        <sz val="12"/>
        <rFont val="ＭＳ Ｐゴシック"/>
        <family val="3"/>
        <charset val="128"/>
      </rPr>
      <t>フィニッシュ後は認定受付けをされないと認定処理ができません。</t>
    </r>
    <rPh sb="8" eb="10">
      <t>ニンテイ</t>
    </rPh>
    <phoneticPr fontId="3"/>
  </si>
  <si>
    <r>
      <rPr>
        <sz val="12"/>
        <rFont val="ＭＳ Ｐゴシック"/>
        <family val="3"/>
        <charset val="128"/>
      </rPr>
      <t>認定受付に来られない方、連絡のない方は</t>
    </r>
    <r>
      <rPr>
        <sz val="12"/>
        <rFont val="Arial"/>
        <family val="2"/>
      </rPr>
      <t>DNF</t>
    </r>
    <r>
      <rPr>
        <sz val="12"/>
        <rFont val="ＭＳ Ｐゴシック"/>
        <family val="3"/>
        <charset val="128"/>
      </rPr>
      <t>とします。</t>
    </r>
    <rPh sb="0" eb="2">
      <t>ニンテイ</t>
    </rPh>
    <phoneticPr fontId="3"/>
  </si>
  <si>
    <r>
      <rPr>
        <sz val="12"/>
        <rFont val="ＭＳ Ｐゴシック"/>
        <family val="3"/>
        <charset val="128"/>
      </rPr>
      <t>途中リタイヤされたら速やかに連絡ください。</t>
    </r>
    <phoneticPr fontId="3"/>
  </si>
  <si>
    <r>
      <rPr>
        <sz val="12"/>
        <rFont val="ＭＳ Ｐゴシック"/>
        <family val="3"/>
        <charset val="128"/>
      </rPr>
      <t>路線</t>
    </r>
    <phoneticPr fontId="3"/>
  </si>
  <si>
    <r>
      <rPr>
        <sz val="12"/>
        <rFont val="ＭＳ Ｐゴシック"/>
        <family val="3"/>
        <charset val="128"/>
      </rPr>
      <t>○</t>
    </r>
    <phoneticPr fontId="3"/>
  </si>
  <si>
    <r>
      <rPr>
        <sz val="12"/>
        <rFont val="ＭＳ Ｐゴシック"/>
        <family val="3"/>
        <charset val="128"/>
      </rPr>
      <t>「ひらつか花アグリ入口」├右</t>
    </r>
    <phoneticPr fontId="3"/>
  </si>
  <si>
    <r>
      <rPr>
        <sz val="12"/>
        <rFont val="ＭＳ Ｐゴシック"/>
        <family val="3"/>
        <charset val="128"/>
      </rPr>
      <t>┬右</t>
    </r>
    <phoneticPr fontId="3"/>
  </si>
  <si>
    <r>
      <rPr>
        <sz val="12"/>
        <rFont val="ＭＳ Ｐゴシック"/>
        <family val="3"/>
        <charset val="128"/>
      </rPr>
      <t>「下瀬谷２丁目」┼右</t>
    </r>
    <phoneticPr fontId="3"/>
  </si>
  <si>
    <r>
      <t>6:30</t>
    </r>
    <r>
      <rPr>
        <sz val="8"/>
        <rFont val="ＭＳ Ｐゴシック"/>
        <family val="3"/>
        <charset val="128"/>
      </rPr>
      <t>スタートは</t>
    </r>
    <r>
      <rPr>
        <sz val="8"/>
        <rFont val="Arial"/>
        <family val="2"/>
      </rPr>
      <t>30</t>
    </r>
    <r>
      <rPr>
        <sz val="8"/>
        <rFont val="ＭＳ Ｐゴシック"/>
        <family val="3"/>
        <charset val="128"/>
      </rPr>
      <t>分　　　　　　　　　　プラスしてください</t>
    </r>
    <rPh sb="11" eb="12">
      <t>フン</t>
    </rPh>
    <phoneticPr fontId="3"/>
  </si>
  <si>
    <r>
      <rPr>
        <sz val="12"/>
        <rFont val="ＭＳ Ｐゴシック"/>
        <family val="3"/>
        <charset val="128"/>
      </rPr>
      <t>川崎市民プラザ　　　　認定受付は和室</t>
    </r>
    <r>
      <rPr>
        <sz val="12"/>
        <rFont val="Arial"/>
        <family val="2"/>
      </rPr>
      <t>B4</t>
    </r>
    <r>
      <rPr>
        <sz val="12"/>
        <rFont val="ＭＳ Ｐゴシック"/>
        <family val="3"/>
        <charset val="128"/>
      </rPr>
      <t>　　　　　　　　　　　　　　　　　　　　　　　　　　　　　　　　　　　　　　　　　　　　　　　</t>
    </r>
    <r>
      <rPr>
        <sz val="12"/>
        <rFont val="Arial"/>
        <family val="2"/>
      </rPr>
      <t>Open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14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r>
      <rPr>
        <sz val="12"/>
        <rFont val="ＭＳ Ｐゴシック"/>
        <family val="3"/>
        <charset val="128"/>
      </rPr>
      <t>～</t>
    </r>
    <r>
      <rPr>
        <sz val="12"/>
        <rFont val="Arial"/>
        <family val="2"/>
      </rPr>
      <t>Close</t>
    </r>
    <r>
      <rPr>
        <sz val="12"/>
        <rFont val="ＭＳ Ｐゴシック"/>
        <family val="3"/>
        <charset val="128"/>
      </rPr>
      <t>　</t>
    </r>
    <r>
      <rPr>
        <sz val="12"/>
        <rFont val="Arial"/>
        <family val="2"/>
      </rPr>
      <t>20</t>
    </r>
    <r>
      <rPr>
        <sz val="12"/>
        <rFont val="ＭＳ Ｐゴシック"/>
        <family val="3"/>
        <charset val="128"/>
      </rPr>
      <t>：</t>
    </r>
    <r>
      <rPr>
        <sz val="12"/>
        <rFont val="Arial"/>
        <family val="2"/>
      </rPr>
      <t>00</t>
    </r>
    <rPh sb="0" eb="2">
      <t>カワサキ</t>
    </rPh>
    <rPh sb="2" eb="4">
      <t>シミン</t>
    </rPh>
    <rPh sb="16" eb="18">
      <t>ワシツ</t>
    </rPh>
    <phoneticPr fontId="3"/>
  </si>
  <si>
    <t>「交差点名」、交差点形状、方向</t>
    <rPh sb="1" eb="4">
      <t>コウサテン</t>
    </rPh>
    <rPh sb="4" eb="5">
      <t>メイ</t>
    </rPh>
    <rPh sb="7" eb="10">
      <t>コウサテン</t>
    </rPh>
    <rPh sb="10" eb="12">
      <t>ケイジョウ</t>
    </rPh>
    <rPh sb="13" eb="15">
      <t>ホウコウ</t>
    </rPh>
    <phoneticPr fontId="3"/>
  </si>
  <si>
    <t>┼右</t>
    <phoneticPr fontId="3"/>
  </si>
  <si>
    <r>
      <rPr>
        <sz val="12"/>
        <rFont val="ＭＳ Ｐゴシック"/>
        <family val="3"/>
        <charset val="128"/>
      </rPr>
      <t>「市民プラザ前」</t>
    </r>
    <r>
      <rPr>
        <sz val="12"/>
        <rFont val="Arial"/>
        <family val="2"/>
      </rPr>
      <t>,</t>
    </r>
    <r>
      <rPr>
        <sz val="12"/>
        <rFont val="ＭＳ Ｐゴシック"/>
        <family val="3"/>
        <charset val="128"/>
      </rPr>
      <t>正門脇の通路へ</t>
    </r>
    <rPh sb="1" eb="3">
      <t>シミン</t>
    </rPh>
    <rPh sb="6" eb="7">
      <t>マエ</t>
    </rPh>
    <rPh sb="9" eb="11">
      <t>セイモン</t>
    </rPh>
    <rPh sb="11" eb="12">
      <t>ワキ</t>
    </rPh>
    <rPh sb="13" eb="15">
      <t>ツウロ</t>
    </rPh>
    <phoneticPr fontId="3"/>
  </si>
  <si>
    <r>
      <t>Finish</t>
    </r>
    <r>
      <rPr>
        <sz val="12"/>
        <color rgb="FFFF0000"/>
        <rFont val="ＭＳ Ｐゴシック"/>
        <family val="3"/>
        <charset val="128"/>
      </rPr>
      <t>　</t>
    </r>
    <r>
      <rPr>
        <sz val="12"/>
        <color rgb="FFFF0000"/>
        <rFont val="Arial"/>
        <family val="2"/>
      </rPr>
      <t>LAWSON</t>
    </r>
    <r>
      <rPr>
        <sz val="12"/>
        <color rgb="FFFF0000"/>
        <rFont val="ＭＳ Ｐゴシック"/>
        <family val="3"/>
        <charset val="128"/>
      </rPr>
      <t>　　　　　　　　　　　　　　　　　　　　　　川崎新作一丁目店　　　　　　　　　　　　　　　　　　　　　　　　</t>
    </r>
    <r>
      <rPr>
        <sz val="12"/>
        <color rgb="FFFF0000"/>
        <rFont val="Arial"/>
        <family val="2"/>
      </rPr>
      <t>Open</t>
    </r>
    <r>
      <rPr>
        <sz val="12"/>
        <color rgb="FFFF0000"/>
        <rFont val="ＭＳ Ｐゴシック"/>
        <family val="3"/>
        <charset val="128"/>
      </rPr>
      <t>　</t>
    </r>
    <r>
      <rPr>
        <sz val="12"/>
        <color rgb="FFFF0000"/>
        <rFont val="Arial"/>
        <family val="2"/>
      </rPr>
      <t>11</t>
    </r>
    <r>
      <rPr>
        <sz val="12"/>
        <color rgb="FFFF0000"/>
        <rFont val="ＭＳ Ｐゴシック"/>
        <family val="3"/>
        <charset val="128"/>
      </rPr>
      <t>：</t>
    </r>
    <r>
      <rPr>
        <sz val="12"/>
        <color rgb="FFFF0000"/>
        <rFont val="Arial"/>
        <family val="2"/>
      </rPr>
      <t>53</t>
    </r>
    <r>
      <rPr>
        <sz val="12"/>
        <color rgb="FFFF0000"/>
        <rFont val="ＭＳ Ｐゴシック"/>
        <family val="3"/>
        <charset val="128"/>
      </rPr>
      <t>～</t>
    </r>
    <r>
      <rPr>
        <sz val="12"/>
        <color rgb="FFFF0000"/>
        <rFont val="Arial"/>
        <family val="2"/>
      </rPr>
      <t>Close</t>
    </r>
    <r>
      <rPr>
        <sz val="12"/>
        <color rgb="FFFF0000"/>
        <rFont val="ＭＳ Ｐゴシック"/>
        <family val="3"/>
        <charset val="128"/>
      </rPr>
      <t>　</t>
    </r>
    <r>
      <rPr>
        <sz val="12"/>
        <color rgb="FFFF0000"/>
        <rFont val="Arial"/>
        <family val="2"/>
      </rPr>
      <t>19</t>
    </r>
    <r>
      <rPr>
        <sz val="12"/>
        <color rgb="FFFF0000"/>
        <rFont val="ＭＳ Ｐゴシック"/>
        <family val="3"/>
        <charset val="128"/>
      </rPr>
      <t>：</t>
    </r>
    <r>
      <rPr>
        <sz val="12"/>
        <color rgb="FFFF0000"/>
        <rFont val="Arial"/>
        <family val="2"/>
      </rPr>
      <t>30</t>
    </r>
    <rPh sb="35" eb="37">
      <t>カワサキ</t>
    </rPh>
    <rPh sb="37" eb="39">
      <t>シンサク</t>
    </rPh>
    <rPh sb="39" eb="40">
      <t>イチ</t>
    </rPh>
    <rPh sb="40" eb="42">
      <t>チョウメ</t>
    </rPh>
    <rPh sb="42" eb="43">
      <t>テン</t>
    </rPh>
    <phoneticPr fontId="3"/>
  </si>
  <si>
    <r>
      <t>Ver3_1 (2016/8/27</t>
    </r>
    <r>
      <rPr>
        <sz val="12"/>
        <rFont val="ＭＳ Ｐゴシック"/>
        <family val="3"/>
        <charset val="128"/>
      </rPr>
      <t>）</t>
    </r>
    <phoneticPr fontId="3"/>
  </si>
</sst>
</file>

<file path=xl/styles.xml><?xml version="1.0" encoding="utf-8"?>
<styleSheet xmlns="http://schemas.openxmlformats.org/spreadsheetml/2006/main">
  <numFmts count="5">
    <numFmt numFmtId="176" formatCode="0.0"/>
    <numFmt numFmtId="177" formatCode="0.0;_吀"/>
    <numFmt numFmtId="178" formatCode="0.0_ "/>
    <numFmt numFmtId="179" formatCode="0.000_ "/>
    <numFmt numFmtId="180" formatCode="0_);[Red]\(0\)"/>
  </numFmts>
  <fonts count="23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Arial"/>
      <family val="2"/>
    </font>
    <font>
      <sz val="14"/>
      <name val="Arial"/>
      <family val="2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Arial"/>
      <family val="2"/>
    </font>
    <font>
      <u/>
      <sz val="11"/>
      <color theme="10"/>
      <name val="ＭＳ Ｐゴシック"/>
      <family val="3"/>
      <charset val="128"/>
    </font>
    <font>
      <u/>
      <sz val="11"/>
      <name val="Arial"/>
      <family val="2"/>
    </font>
    <font>
      <sz val="10"/>
      <name val="Arial"/>
      <family val="2"/>
    </font>
    <font>
      <sz val="10"/>
      <color indexed="8"/>
      <name val="Arial Unicode MS"/>
      <family val="3"/>
      <charset val="128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color rgb="FF555555"/>
      <name val="Arial"/>
      <family val="2"/>
    </font>
    <font>
      <b/>
      <sz val="12"/>
      <color rgb="FF555555"/>
      <name val="ＭＳ Ｐゴシック"/>
      <family val="3"/>
      <charset val="128"/>
    </font>
    <font>
      <sz val="8"/>
      <name val="ＭＳ Ｐゴシック"/>
      <family val="3"/>
      <charset val="128"/>
    </font>
    <font>
      <sz val="8"/>
      <name val="Arial"/>
      <family val="2"/>
    </font>
    <font>
      <sz val="12"/>
      <color rgb="FFFF0000"/>
      <name val="Arial"/>
      <family val="2"/>
    </font>
    <font>
      <sz val="12"/>
      <color rgb="FFFF0000"/>
      <name val="ＭＳ Ｐゴシック"/>
      <family val="3"/>
      <charset val="128"/>
    </font>
    <font>
      <sz val="1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176" fontId="6" fillId="0" borderId="0" xfId="2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176" fontId="5" fillId="0" borderId="0" xfId="2" applyNumberFormat="1" applyFont="1" applyBorder="1" applyAlignment="1">
      <alignment horizontal="center" vertical="center"/>
    </xf>
    <xf numFmtId="0" fontId="5" fillId="2" borderId="1" xfId="2" applyNumberFormat="1" applyFont="1" applyFill="1" applyBorder="1" applyAlignment="1">
      <alignment horizontal="right" vertical="center"/>
    </xf>
    <xf numFmtId="0" fontId="5" fillId="2" borderId="1" xfId="2" applyFont="1" applyFill="1" applyBorder="1" applyAlignment="1">
      <alignment horizontal="center" vertical="center"/>
    </xf>
    <xf numFmtId="177" fontId="5" fillId="2" borderId="1" xfId="2" applyNumberFormat="1" applyFont="1" applyFill="1" applyBorder="1" applyAlignment="1">
      <alignment horizontal="center" vertical="center"/>
    </xf>
    <xf numFmtId="1" fontId="5" fillId="0" borderId="1" xfId="2" applyNumberFormat="1" applyFont="1" applyBorder="1" applyAlignment="1">
      <alignment horizontal="right" vertical="center"/>
    </xf>
    <xf numFmtId="176" fontId="9" fillId="0" borderId="1" xfId="2" applyNumberFormat="1" applyFont="1" applyBorder="1" applyAlignment="1">
      <alignment horizontal="center" vertical="center"/>
    </xf>
    <xf numFmtId="177" fontId="9" fillId="0" borderId="1" xfId="2" applyNumberFormat="1" applyFont="1" applyBorder="1" applyAlignment="1">
      <alignment horizontal="center" vertical="center"/>
    </xf>
    <xf numFmtId="176" fontId="9" fillId="0" borderId="1" xfId="2" applyNumberFormat="1" applyFont="1" applyFill="1" applyBorder="1" applyAlignment="1">
      <alignment horizontal="center" vertical="center"/>
    </xf>
    <xf numFmtId="177" fontId="9" fillId="0" borderId="1" xfId="2" applyNumberFormat="1" applyFont="1" applyFill="1" applyBorder="1" applyAlignment="1">
      <alignment horizontal="center" vertical="center"/>
    </xf>
    <xf numFmtId="1" fontId="5" fillId="0" borderId="1" xfId="2" applyNumberFormat="1" applyFont="1" applyFill="1" applyBorder="1" applyAlignment="1">
      <alignment horizontal="right" vertical="center"/>
    </xf>
    <xf numFmtId="1" fontId="5" fillId="3" borderId="1" xfId="2" applyNumberFormat="1" applyFont="1" applyFill="1" applyBorder="1" applyAlignment="1">
      <alignment horizontal="right" vertical="center"/>
    </xf>
    <xf numFmtId="176" fontId="9" fillId="3" borderId="1" xfId="2" applyNumberFormat="1" applyFont="1" applyFill="1" applyBorder="1" applyAlignment="1">
      <alignment horizontal="center" vertical="center"/>
    </xf>
    <xf numFmtId="177" fontId="9" fillId="4" borderId="1" xfId="2" applyNumberFormat="1" applyFont="1" applyFill="1" applyBorder="1" applyAlignment="1">
      <alignment horizontal="center" vertical="center"/>
    </xf>
    <xf numFmtId="177" fontId="9" fillId="3" borderId="1" xfId="2" applyNumberFormat="1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right" vertical="center"/>
    </xf>
    <xf numFmtId="178" fontId="9" fillId="4" borderId="1" xfId="2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9" fontId="5" fillId="0" borderId="0" xfId="0" applyNumberFormat="1" applyFont="1" applyAlignment="1">
      <alignment vertical="center"/>
    </xf>
    <xf numFmtId="0" fontId="5" fillId="0" borderId="0" xfId="1" applyFont="1" applyAlignment="1">
      <alignment vertical="center"/>
    </xf>
    <xf numFmtId="180" fontId="5" fillId="0" borderId="0" xfId="0" applyNumberFormat="1" applyFont="1" applyAlignment="1">
      <alignment horizontal="center" vertical="center"/>
    </xf>
    <xf numFmtId="180" fontId="5" fillId="2" borderId="1" xfId="2" applyNumberFormat="1" applyFont="1" applyFill="1" applyBorder="1" applyAlignment="1">
      <alignment horizontal="center" vertical="center"/>
    </xf>
    <xf numFmtId="180" fontId="5" fillId="4" borderId="1" xfId="2" applyNumberFormat="1" applyFont="1" applyFill="1" applyBorder="1" applyAlignment="1">
      <alignment horizontal="center" vertical="center" wrapText="1"/>
    </xf>
    <xf numFmtId="180" fontId="5" fillId="0" borderId="1" xfId="2" applyNumberFormat="1" applyFont="1" applyFill="1" applyBorder="1" applyAlignment="1">
      <alignment horizontal="center" vertical="center"/>
    </xf>
    <xf numFmtId="180" fontId="5" fillId="0" borderId="1" xfId="2" applyNumberFormat="1" applyFont="1" applyBorder="1" applyAlignment="1">
      <alignment horizontal="center" vertical="center"/>
    </xf>
    <xf numFmtId="180" fontId="5" fillId="0" borderId="1" xfId="2" applyNumberFormat="1" applyFont="1" applyFill="1" applyBorder="1" applyAlignment="1">
      <alignment horizontal="center" vertical="center" wrapText="1"/>
    </xf>
    <xf numFmtId="180" fontId="5" fillId="3" borderId="1" xfId="2" applyNumberFormat="1" applyFont="1" applyFill="1" applyBorder="1" applyAlignment="1">
      <alignment horizontal="center" vertical="center" wrapText="1"/>
    </xf>
    <xf numFmtId="180" fontId="5" fillId="3" borderId="1" xfId="2" applyNumberFormat="1" applyFont="1" applyFill="1" applyBorder="1" applyAlignment="1">
      <alignment horizontal="center" vertical="center"/>
    </xf>
    <xf numFmtId="180" fontId="5" fillId="0" borderId="1" xfId="2" applyNumberFormat="1" applyFont="1" applyBorder="1" applyAlignment="1">
      <alignment horizontal="center" vertical="center" wrapText="1"/>
    </xf>
    <xf numFmtId="180" fontId="5" fillId="0" borderId="0" xfId="1" applyNumberFormat="1" applyFont="1" applyAlignment="1">
      <alignment horizontal="center" vertical="center"/>
    </xf>
    <xf numFmtId="0" fontId="11" fillId="0" borderId="0" xfId="3" applyFont="1" applyAlignment="1">
      <alignment vertical="center"/>
    </xf>
    <xf numFmtId="0" fontId="12" fillId="0" borderId="0" xfId="0" applyFont="1">
      <alignment vertical="center"/>
    </xf>
    <xf numFmtId="0" fontId="2" fillId="0" borderId="0" xfId="0" applyFont="1">
      <alignment vertical="center"/>
    </xf>
    <xf numFmtId="0" fontId="5" fillId="0" borderId="0" xfId="2" applyFont="1" applyFill="1" applyAlignment="1">
      <alignment horizontal="right" vertical="center"/>
    </xf>
    <xf numFmtId="0" fontId="5" fillId="2" borderId="1" xfId="2" applyNumberFormat="1" applyFont="1" applyFill="1" applyBorder="1" applyAlignment="1">
      <alignment horizontal="center" vertical="center"/>
    </xf>
    <xf numFmtId="176" fontId="5" fillId="2" borderId="1" xfId="2" applyNumberFormat="1" applyFont="1" applyFill="1" applyBorder="1" applyAlignment="1">
      <alignment horizontal="center" vertical="center"/>
    </xf>
    <xf numFmtId="0" fontId="5" fillId="4" borderId="1" xfId="2" applyNumberFormat="1" applyFont="1" applyFill="1" applyBorder="1" applyAlignment="1">
      <alignment horizontal="center" vertical="center" wrapText="1"/>
    </xf>
    <xf numFmtId="176" fontId="5" fillId="4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176" fontId="5" fillId="0" borderId="1" xfId="2" applyNumberFormat="1" applyFont="1" applyBorder="1" applyAlignment="1">
      <alignment horizontal="center" vertical="center"/>
    </xf>
    <xf numFmtId="176" fontId="5" fillId="0" borderId="1" xfId="2" applyNumberFormat="1" applyFont="1" applyFill="1" applyBorder="1" applyAlignment="1">
      <alignment horizontal="center" vertical="center" wrapText="1"/>
    </xf>
    <xf numFmtId="176" fontId="5" fillId="0" borderId="1" xfId="2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176" fontId="5" fillId="4" borderId="1" xfId="2" applyNumberFormat="1" applyFont="1" applyFill="1" applyBorder="1" applyAlignment="1">
      <alignment horizontal="center" vertical="center" wrapText="1"/>
    </xf>
    <xf numFmtId="176" fontId="5" fillId="3" borderId="1" xfId="2" applyNumberFormat="1" applyFont="1" applyFill="1" applyBorder="1" applyAlignment="1">
      <alignment horizontal="center" vertical="center"/>
    </xf>
    <xf numFmtId="176" fontId="5" fillId="0" borderId="3" xfId="2" applyNumberFormat="1" applyFont="1" applyFill="1" applyBorder="1" applyAlignment="1">
      <alignment horizontal="center" vertical="center"/>
    </xf>
    <xf numFmtId="0" fontId="5" fillId="3" borderId="2" xfId="2" applyFont="1" applyFill="1" applyBorder="1" applyAlignment="1">
      <alignment horizontal="center" vertical="center"/>
    </xf>
    <xf numFmtId="0" fontId="5" fillId="3" borderId="1" xfId="2" applyFont="1" applyFill="1" applyBorder="1" applyAlignment="1">
      <alignment horizontal="center" vertical="center"/>
    </xf>
    <xf numFmtId="0" fontId="5" fillId="4" borderId="1" xfId="2" applyFont="1" applyFill="1" applyBorder="1" applyAlignment="1">
      <alignment horizontal="center" vertical="center" wrapText="1"/>
    </xf>
    <xf numFmtId="178" fontId="5" fillId="4" borderId="1" xfId="2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6" fontId="2" fillId="0" borderId="1" xfId="2" applyNumberFormat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5" fillId="3" borderId="1" xfId="2" applyFont="1" applyFill="1" applyBorder="1" applyAlignment="1">
      <alignment horizontal="center" vertical="center" wrapText="1"/>
    </xf>
    <xf numFmtId="176" fontId="2" fillId="0" borderId="1" xfId="2" applyNumberFormat="1" applyFont="1" applyBorder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49" fontId="2" fillId="0" borderId="0" xfId="2" applyNumberFormat="1" applyFont="1" applyAlignment="1">
      <alignment horizontal="center" vertical="center"/>
    </xf>
    <xf numFmtId="176" fontId="7" fillId="0" borderId="1" xfId="2" applyNumberFormat="1" applyFont="1" applyBorder="1" applyAlignment="1">
      <alignment horizontal="center" vertical="center"/>
    </xf>
    <xf numFmtId="176" fontId="7" fillId="0" borderId="1" xfId="2" applyNumberFormat="1" applyFont="1" applyFill="1" applyBorder="1" applyAlignment="1">
      <alignment horizontal="center" vertical="center"/>
    </xf>
    <xf numFmtId="0" fontId="19" fillId="4" borderId="1" xfId="2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5" fillId="4" borderId="4" xfId="2" applyFont="1" applyFill="1" applyBorder="1" applyAlignment="1">
      <alignment horizontal="center" vertical="center" wrapText="1"/>
    </xf>
    <xf numFmtId="0" fontId="5" fillId="4" borderId="5" xfId="2" applyFont="1" applyFill="1" applyBorder="1" applyAlignment="1">
      <alignment horizontal="center" vertical="center" wrapText="1"/>
    </xf>
    <xf numFmtId="0" fontId="5" fillId="4" borderId="6" xfId="2" applyFont="1" applyFill="1" applyBorder="1" applyAlignment="1">
      <alignment horizontal="center" vertical="center" wrapText="1"/>
    </xf>
    <xf numFmtId="0" fontId="10" fillId="0" borderId="0" xfId="3" applyAlignment="1">
      <alignment vertical="center"/>
    </xf>
    <xf numFmtId="0" fontId="20" fillId="4" borderId="1" xfId="2" applyFont="1" applyFill="1" applyBorder="1" applyAlignment="1">
      <alignment horizontal="center" vertical="center" wrapText="1"/>
    </xf>
    <xf numFmtId="176" fontId="22" fillId="3" borderId="1" xfId="2" applyNumberFormat="1" applyFont="1" applyFill="1" applyBorder="1" applyAlignment="1">
      <alignment horizontal="center" vertical="center"/>
    </xf>
    <xf numFmtId="177" fontId="22" fillId="3" borderId="1" xfId="2" applyNumberFormat="1" applyFont="1" applyFill="1" applyBorder="1" applyAlignment="1">
      <alignment horizontal="center" vertical="center"/>
    </xf>
  </cellXfs>
  <cellStyles count="4">
    <cellStyle name="Excel Built-in Normal" xfId="1"/>
    <cellStyle name="ハイパーリンク" xfId="3" builtinId="8"/>
    <cellStyle name="標準" xfId="0" builtinId="0"/>
    <cellStyle name="標準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yahoo.jp/Ae7c4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81"/>
  <sheetViews>
    <sheetView tabSelected="1" topLeftCell="B1" workbookViewId="0">
      <selection activeCell="K2" sqref="K2"/>
    </sheetView>
  </sheetViews>
  <sheetFormatPr defaultColWidth="8.875" defaultRowHeight="22.5" customHeight="1"/>
  <cols>
    <col min="1" max="1" width="0" style="2" hidden="1" customWidth="1"/>
    <col min="2" max="2" width="2" style="2" customWidth="1"/>
    <col min="3" max="3" width="4.75" style="2" customWidth="1"/>
    <col min="4" max="4" width="8" style="2" customWidth="1"/>
    <col min="5" max="5" width="11.75" style="2" customWidth="1"/>
    <col min="6" max="6" width="40" style="56" customWidth="1"/>
    <col min="7" max="7" width="4.375" style="2" customWidth="1"/>
    <col min="8" max="8" width="15.25" style="2" customWidth="1"/>
    <col min="9" max="9" width="7" style="24" customWidth="1"/>
    <col min="10" max="10" width="1.625" style="2" customWidth="1"/>
    <col min="11" max="11" width="6.625" style="2" customWidth="1"/>
    <col min="12" max="12" width="8.625" style="2" customWidth="1"/>
    <col min="13" max="13" width="8.5" style="2" customWidth="1"/>
    <col min="14" max="14" width="19.25" style="2" customWidth="1"/>
    <col min="15" max="15" width="3.75" style="2" customWidth="1"/>
    <col min="16" max="16" width="14.875" style="2" customWidth="1"/>
    <col min="17" max="16384" width="8.875" style="2"/>
  </cols>
  <sheetData>
    <row r="2" spans="3:23" ht="22.5" customHeight="1">
      <c r="D2" s="3"/>
      <c r="E2" s="1" t="s">
        <v>77</v>
      </c>
      <c r="F2" s="3"/>
      <c r="G2" s="3"/>
      <c r="H2" s="37" t="s">
        <v>103</v>
      </c>
    </row>
    <row r="3" spans="3:23" ht="22.5" customHeight="1">
      <c r="C3" s="4" t="s">
        <v>0</v>
      </c>
      <c r="D3" s="5" t="s">
        <v>1</v>
      </c>
      <c r="E3" s="6" t="s">
        <v>2</v>
      </c>
      <c r="F3" s="38" t="s">
        <v>10</v>
      </c>
      <c r="G3" s="39" t="s">
        <v>11</v>
      </c>
      <c r="H3" s="5" t="s">
        <v>92</v>
      </c>
      <c r="I3" s="25"/>
      <c r="N3" s="2" t="s">
        <v>9</v>
      </c>
    </row>
    <row r="4" spans="3:23" ht="51.75" customHeight="1">
      <c r="C4" s="17">
        <v>1</v>
      </c>
      <c r="D4" s="18">
        <f t="shared" ref="D4:D15" si="0">K4</f>
        <v>0</v>
      </c>
      <c r="E4" s="15">
        <v>0</v>
      </c>
      <c r="F4" s="40" t="s">
        <v>29</v>
      </c>
      <c r="G4" s="41" t="s">
        <v>12</v>
      </c>
      <c r="H4" s="67" t="s">
        <v>97</v>
      </c>
      <c r="I4" s="26"/>
      <c r="J4" s="19"/>
      <c r="K4" s="2">
        <v>0</v>
      </c>
      <c r="N4" s="72" t="s">
        <v>69</v>
      </c>
      <c r="P4" s="68" t="s">
        <v>78</v>
      </c>
      <c r="Q4" s="68"/>
      <c r="R4" s="68"/>
      <c r="S4" s="68"/>
      <c r="T4" s="68"/>
      <c r="U4" s="68"/>
      <c r="V4" s="68"/>
      <c r="W4" s="68"/>
    </row>
    <row r="5" spans="3:23" ht="22.5" customHeight="1">
      <c r="C5" s="7">
        <f>C4+1</f>
        <v>2</v>
      </c>
      <c r="D5" s="8">
        <f t="shared" si="0"/>
        <v>0.55000000000000004</v>
      </c>
      <c r="E5" s="9">
        <f t="shared" ref="E5:E15" si="1">L5</f>
        <v>0.55000000000000004</v>
      </c>
      <c r="F5" s="44" t="s">
        <v>81</v>
      </c>
      <c r="G5" s="43"/>
      <c r="H5" s="44" t="s">
        <v>13</v>
      </c>
      <c r="I5" s="28"/>
      <c r="K5" s="2">
        <v>0.55000000000000004</v>
      </c>
      <c r="L5" s="2">
        <f>K4+K5</f>
        <v>0.55000000000000004</v>
      </c>
      <c r="P5" s="68"/>
      <c r="Q5" s="68"/>
      <c r="R5" s="68"/>
      <c r="S5" s="68"/>
      <c r="T5" s="68"/>
      <c r="U5" s="68"/>
      <c r="V5" s="68"/>
      <c r="W5" s="68"/>
    </row>
    <row r="6" spans="3:23" ht="22.5" customHeight="1">
      <c r="C6" s="7">
        <f t="shared" ref="C6:C56" si="2">C5+1</f>
        <v>3</v>
      </c>
      <c r="D6" s="8">
        <f t="shared" si="0"/>
        <v>0.02</v>
      </c>
      <c r="E6" s="9">
        <f t="shared" si="1"/>
        <v>0.57000000000000006</v>
      </c>
      <c r="F6" s="44" t="s">
        <v>14</v>
      </c>
      <c r="G6" s="43"/>
      <c r="H6" s="44" t="s">
        <v>13</v>
      </c>
      <c r="I6" s="28"/>
      <c r="K6" s="2">
        <v>0.02</v>
      </c>
      <c r="L6" s="2">
        <f t="shared" ref="L6:L53" si="3">L5+K6</f>
        <v>0.57000000000000006</v>
      </c>
    </row>
    <row r="7" spans="3:23" ht="22.5" customHeight="1">
      <c r="C7" s="7">
        <f t="shared" si="2"/>
        <v>4</v>
      </c>
      <c r="D7" s="8">
        <f t="shared" si="0"/>
        <v>0.04</v>
      </c>
      <c r="E7" s="9">
        <f t="shared" si="1"/>
        <v>0.6100000000000001</v>
      </c>
      <c r="F7" s="44" t="s">
        <v>35</v>
      </c>
      <c r="G7" s="44"/>
      <c r="H7" s="44" t="s">
        <v>13</v>
      </c>
      <c r="I7" s="28"/>
      <c r="K7" s="2">
        <v>0.04</v>
      </c>
      <c r="L7" s="2">
        <f t="shared" si="3"/>
        <v>0.6100000000000001</v>
      </c>
    </row>
    <row r="8" spans="3:23" ht="22.5" customHeight="1">
      <c r="C8" s="7">
        <f t="shared" si="2"/>
        <v>5</v>
      </c>
      <c r="D8" s="8">
        <f t="shared" si="0"/>
        <v>0.188</v>
      </c>
      <c r="E8" s="9">
        <f t="shared" si="1"/>
        <v>0.79800000000000004</v>
      </c>
      <c r="F8" s="44" t="s">
        <v>36</v>
      </c>
      <c r="G8" s="44" t="s">
        <v>15</v>
      </c>
      <c r="H8" s="44" t="s">
        <v>16</v>
      </c>
      <c r="I8" s="27"/>
      <c r="K8" s="2">
        <v>0.188</v>
      </c>
      <c r="L8" s="2">
        <f t="shared" si="3"/>
        <v>0.79800000000000004</v>
      </c>
    </row>
    <row r="9" spans="3:23" ht="22.5" customHeight="1">
      <c r="C9" s="7">
        <f t="shared" si="2"/>
        <v>6</v>
      </c>
      <c r="D9" s="8">
        <f t="shared" si="0"/>
        <v>8.6999999999999993</v>
      </c>
      <c r="E9" s="9">
        <f t="shared" si="1"/>
        <v>9.4979999999999993</v>
      </c>
      <c r="F9" s="44" t="s">
        <v>37</v>
      </c>
      <c r="G9" s="44" t="s">
        <v>15</v>
      </c>
      <c r="H9" s="44" t="s">
        <v>16</v>
      </c>
      <c r="I9" s="27"/>
      <c r="K9" s="2">
        <v>8.6999999999999993</v>
      </c>
      <c r="L9" s="2">
        <f t="shared" si="3"/>
        <v>9.4979999999999993</v>
      </c>
    </row>
    <row r="10" spans="3:23" ht="22.5" customHeight="1">
      <c r="C10" s="7">
        <f t="shared" si="2"/>
        <v>7</v>
      </c>
      <c r="D10" s="8">
        <f t="shared" si="0"/>
        <v>0.51100000000000001</v>
      </c>
      <c r="E10" s="9">
        <f t="shared" si="1"/>
        <v>10.008999999999999</v>
      </c>
      <c r="F10" s="44" t="s">
        <v>38</v>
      </c>
      <c r="G10" s="44" t="s">
        <v>15</v>
      </c>
      <c r="H10" s="44" t="s">
        <v>16</v>
      </c>
      <c r="I10" s="27"/>
      <c r="K10" s="2">
        <v>0.51100000000000001</v>
      </c>
      <c r="L10" s="2">
        <f t="shared" si="3"/>
        <v>10.008999999999999</v>
      </c>
    </row>
    <row r="11" spans="3:23" ht="22.5" customHeight="1">
      <c r="C11" s="7">
        <f t="shared" si="2"/>
        <v>8</v>
      </c>
      <c r="D11" s="8">
        <f t="shared" si="0"/>
        <v>0.58699999999999997</v>
      </c>
      <c r="E11" s="9">
        <f t="shared" si="1"/>
        <v>10.595999999999998</v>
      </c>
      <c r="F11" s="44" t="s">
        <v>39</v>
      </c>
      <c r="G11" s="44" t="s">
        <v>15</v>
      </c>
      <c r="H11" s="44" t="s">
        <v>16</v>
      </c>
      <c r="I11" s="27"/>
      <c r="K11" s="2">
        <v>0.58699999999999997</v>
      </c>
      <c r="L11" s="2">
        <f t="shared" si="3"/>
        <v>10.595999999999998</v>
      </c>
    </row>
    <row r="12" spans="3:23" ht="22.5" customHeight="1">
      <c r="C12" s="7">
        <f t="shared" si="2"/>
        <v>9</v>
      </c>
      <c r="D12" s="8">
        <f t="shared" si="0"/>
        <v>2.6</v>
      </c>
      <c r="E12" s="9">
        <f t="shared" si="1"/>
        <v>13.195999999999998</v>
      </c>
      <c r="F12" s="44" t="s">
        <v>40</v>
      </c>
      <c r="G12" s="44" t="s">
        <v>15</v>
      </c>
      <c r="H12" s="44" t="s">
        <v>16</v>
      </c>
      <c r="I12" s="27"/>
      <c r="K12" s="2">
        <v>2.6</v>
      </c>
      <c r="L12" s="2">
        <f t="shared" si="3"/>
        <v>13.195999999999998</v>
      </c>
    </row>
    <row r="13" spans="3:23" ht="22.5" customHeight="1">
      <c r="C13" s="7">
        <f t="shared" si="2"/>
        <v>10</v>
      </c>
      <c r="D13" s="8">
        <f t="shared" si="0"/>
        <v>9.1999999999999993</v>
      </c>
      <c r="E13" s="9">
        <f t="shared" si="1"/>
        <v>22.395999999999997</v>
      </c>
      <c r="F13" s="44" t="s">
        <v>32</v>
      </c>
      <c r="G13" s="44" t="s">
        <v>15</v>
      </c>
      <c r="H13" s="44" t="s">
        <v>13</v>
      </c>
      <c r="I13" s="27"/>
      <c r="K13" s="2">
        <v>9.1999999999999993</v>
      </c>
      <c r="L13" s="2">
        <f t="shared" si="3"/>
        <v>22.395999999999997</v>
      </c>
    </row>
    <row r="14" spans="3:23" ht="22.5" customHeight="1">
      <c r="C14" s="7">
        <f t="shared" si="2"/>
        <v>11</v>
      </c>
      <c r="D14" s="8">
        <f t="shared" si="0"/>
        <v>0.94499999999999995</v>
      </c>
      <c r="E14" s="9">
        <f t="shared" si="1"/>
        <v>23.340999999999998</v>
      </c>
      <c r="F14" s="44" t="s">
        <v>41</v>
      </c>
      <c r="G14" s="44" t="s">
        <v>15</v>
      </c>
      <c r="H14" s="44" t="s">
        <v>17</v>
      </c>
      <c r="I14" s="27"/>
      <c r="K14" s="2">
        <v>0.94499999999999995</v>
      </c>
      <c r="L14" s="2">
        <f t="shared" si="3"/>
        <v>23.340999999999998</v>
      </c>
    </row>
    <row r="15" spans="3:23" ht="22.5" customHeight="1">
      <c r="C15" s="7">
        <f t="shared" si="2"/>
        <v>12</v>
      </c>
      <c r="D15" s="8">
        <f t="shared" si="0"/>
        <v>4.0999999999999996</v>
      </c>
      <c r="E15" s="9">
        <f t="shared" si="1"/>
        <v>27.440999999999995</v>
      </c>
      <c r="F15" s="44" t="s">
        <v>42</v>
      </c>
      <c r="G15" s="44" t="s">
        <v>15</v>
      </c>
      <c r="H15" s="44" t="s">
        <v>18</v>
      </c>
      <c r="I15" s="27"/>
      <c r="K15" s="2">
        <v>4.0999999999999996</v>
      </c>
      <c r="L15" s="2">
        <f t="shared" si="3"/>
        <v>27.440999999999995</v>
      </c>
    </row>
    <row r="16" spans="3:23" ht="22.5" customHeight="1">
      <c r="C16" s="7">
        <f t="shared" si="2"/>
        <v>13</v>
      </c>
      <c r="D16" s="8">
        <f t="shared" ref="D16:E20" si="4">K16</f>
        <v>14.2</v>
      </c>
      <c r="E16" s="9">
        <f t="shared" si="4"/>
        <v>41.640999999999991</v>
      </c>
      <c r="F16" s="44" t="s">
        <v>43</v>
      </c>
      <c r="G16" s="44" t="s">
        <v>15</v>
      </c>
      <c r="H16" s="44" t="s">
        <v>18</v>
      </c>
      <c r="I16" s="27"/>
      <c r="K16" s="2">
        <v>14.2</v>
      </c>
      <c r="L16" s="2">
        <f t="shared" si="3"/>
        <v>41.640999999999991</v>
      </c>
    </row>
    <row r="17" spans="3:28" ht="22.5" customHeight="1">
      <c r="C17" s="7">
        <f t="shared" si="2"/>
        <v>14</v>
      </c>
      <c r="D17" s="8">
        <f t="shared" si="4"/>
        <v>0.16600000000000001</v>
      </c>
      <c r="E17" s="9">
        <f t="shared" si="4"/>
        <v>41.806999999999988</v>
      </c>
      <c r="F17" s="44" t="s">
        <v>44</v>
      </c>
      <c r="G17" s="44"/>
      <c r="H17" s="44" t="s">
        <v>19</v>
      </c>
      <c r="I17" s="28"/>
      <c r="K17" s="2">
        <v>0.16600000000000001</v>
      </c>
      <c r="L17" s="2">
        <f t="shared" si="3"/>
        <v>41.806999999999988</v>
      </c>
    </row>
    <row r="18" spans="3:28" ht="21.75" customHeight="1">
      <c r="C18" s="12">
        <f t="shared" si="2"/>
        <v>15</v>
      </c>
      <c r="D18" s="10">
        <f t="shared" si="4"/>
        <v>4.8</v>
      </c>
      <c r="E18" s="11">
        <f t="shared" si="4"/>
        <v>46.606999999999985</v>
      </c>
      <c r="F18" s="45" t="s">
        <v>45</v>
      </c>
      <c r="G18" s="46" t="s">
        <v>93</v>
      </c>
      <c r="H18" s="47" t="s">
        <v>13</v>
      </c>
      <c r="I18" s="29"/>
      <c r="K18" s="2">
        <v>4.8</v>
      </c>
      <c r="L18" s="2">
        <f t="shared" si="3"/>
        <v>46.606999999999985</v>
      </c>
      <c r="M18" s="20"/>
    </row>
    <row r="19" spans="3:28" ht="60" customHeight="1">
      <c r="C19" s="13">
        <f t="shared" si="2"/>
        <v>16</v>
      </c>
      <c r="D19" s="14">
        <f t="shared" si="4"/>
        <v>0.4</v>
      </c>
      <c r="E19" s="16">
        <f t="shared" si="4"/>
        <v>47.006999999999984</v>
      </c>
      <c r="F19" s="48" t="s">
        <v>34</v>
      </c>
      <c r="G19" s="49"/>
      <c r="H19" s="60" t="s">
        <v>23</v>
      </c>
      <c r="I19" s="30"/>
      <c r="K19" s="2">
        <v>0.4</v>
      </c>
      <c r="L19" s="2">
        <f t="shared" si="3"/>
        <v>47.006999999999984</v>
      </c>
      <c r="M19" s="20">
        <f>E19-K4</f>
        <v>47.006999999999984</v>
      </c>
      <c r="N19" s="2" t="str">
        <f>K69</f>
        <v xml:space="preserve">       1      47km         09/23 07:23               09/23 09:21        </v>
      </c>
    </row>
    <row r="20" spans="3:28" ht="22.5" customHeight="1">
      <c r="C20" s="12">
        <f t="shared" si="2"/>
        <v>17</v>
      </c>
      <c r="D20" s="10">
        <f t="shared" si="4"/>
        <v>1.2</v>
      </c>
      <c r="E20" s="11">
        <f t="shared" si="4"/>
        <v>48.206999999999987</v>
      </c>
      <c r="F20" s="50" t="s">
        <v>20</v>
      </c>
      <c r="G20" s="44"/>
      <c r="H20" s="44" t="s">
        <v>21</v>
      </c>
      <c r="I20" s="27"/>
      <c r="K20" s="2">
        <v>1.2</v>
      </c>
      <c r="L20" s="2">
        <f t="shared" si="3"/>
        <v>48.206999999999987</v>
      </c>
      <c r="M20" s="34"/>
    </row>
    <row r="21" spans="3:28" ht="22.5" customHeight="1">
      <c r="C21" s="7">
        <f t="shared" si="2"/>
        <v>18</v>
      </c>
      <c r="D21" s="8">
        <f t="shared" ref="D21:E26" si="5">K21</f>
        <v>1.1000000000000001</v>
      </c>
      <c r="E21" s="9">
        <f t="shared" si="5"/>
        <v>49.306999999999988</v>
      </c>
      <c r="F21" s="44" t="s">
        <v>46</v>
      </c>
      <c r="G21" s="44" t="s">
        <v>15</v>
      </c>
      <c r="H21" s="44" t="s">
        <v>22</v>
      </c>
      <c r="I21" s="27"/>
      <c r="K21" s="2">
        <v>1.1000000000000001</v>
      </c>
      <c r="L21" s="2">
        <f t="shared" si="3"/>
        <v>49.306999999999988</v>
      </c>
    </row>
    <row r="22" spans="3:28" ht="22.5" customHeight="1">
      <c r="C22" s="7">
        <f t="shared" si="2"/>
        <v>19</v>
      </c>
      <c r="D22" s="8">
        <f t="shared" si="5"/>
        <v>0.2</v>
      </c>
      <c r="E22" s="9">
        <f t="shared" si="5"/>
        <v>49.506999999999991</v>
      </c>
      <c r="F22" s="44" t="s">
        <v>33</v>
      </c>
      <c r="G22" s="44" t="s">
        <v>15</v>
      </c>
      <c r="H22" s="44" t="s">
        <v>23</v>
      </c>
      <c r="I22" s="27"/>
      <c r="K22" s="2">
        <v>0.2</v>
      </c>
      <c r="L22" s="2">
        <f t="shared" si="3"/>
        <v>49.506999999999991</v>
      </c>
    </row>
    <row r="23" spans="3:28" ht="22.5" customHeight="1">
      <c r="C23" s="7">
        <f t="shared" si="2"/>
        <v>20</v>
      </c>
      <c r="D23" s="8">
        <f t="shared" si="5"/>
        <v>0.5</v>
      </c>
      <c r="E23" s="9">
        <f t="shared" si="5"/>
        <v>50.006999999999991</v>
      </c>
      <c r="F23" s="44" t="s">
        <v>35</v>
      </c>
      <c r="G23" s="44"/>
      <c r="H23" s="44" t="s">
        <v>24</v>
      </c>
      <c r="I23" s="27"/>
      <c r="K23" s="2">
        <v>0.5</v>
      </c>
      <c r="L23" s="2">
        <f t="shared" si="3"/>
        <v>50.006999999999991</v>
      </c>
    </row>
    <row r="24" spans="3:28" ht="22.5" customHeight="1">
      <c r="C24" s="7">
        <f t="shared" si="2"/>
        <v>21</v>
      </c>
      <c r="D24" s="8">
        <f t="shared" si="5"/>
        <v>0.5</v>
      </c>
      <c r="E24" s="9">
        <f t="shared" si="5"/>
        <v>50.506999999999991</v>
      </c>
      <c r="F24" s="44" t="s">
        <v>82</v>
      </c>
      <c r="G24" s="44"/>
      <c r="H24" s="44" t="s">
        <v>25</v>
      </c>
      <c r="I24" s="27"/>
      <c r="K24" s="2">
        <v>0.5</v>
      </c>
      <c r="L24" s="2">
        <f t="shared" si="3"/>
        <v>50.506999999999991</v>
      </c>
    </row>
    <row r="25" spans="3:28" ht="22.5" customHeight="1">
      <c r="C25" s="7">
        <f t="shared" si="2"/>
        <v>22</v>
      </c>
      <c r="D25" s="8">
        <f t="shared" si="5"/>
        <v>6.6</v>
      </c>
      <c r="E25" s="9">
        <f t="shared" si="5"/>
        <v>57.106999999999992</v>
      </c>
      <c r="F25" s="44" t="s">
        <v>47</v>
      </c>
      <c r="G25" s="44" t="s">
        <v>15</v>
      </c>
      <c r="H25" s="44" t="s">
        <v>26</v>
      </c>
      <c r="I25" s="27"/>
      <c r="K25" s="2">
        <v>6.6</v>
      </c>
      <c r="L25" s="2">
        <f t="shared" si="3"/>
        <v>57.106999999999992</v>
      </c>
    </row>
    <row r="26" spans="3:28" ht="22.5" customHeight="1">
      <c r="C26" s="7">
        <f t="shared" si="2"/>
        <v>23</v>
      </c>
      <c r="D26" s="8">
        <f t="shared" si="5"/>
        <v>12.1</v>
      </c>
      <c r="E26" s="9">
        <f t="shared" si="5"/>
        <v>69.206999999999994</v>
      </c>
      <c r="F26" s="44" t="s">
        <v>48</v>
      </c>
      <c r="G26" s="44" t="s">
        <v>15</v>
      </c>
      <c r="H26" s="44" t="s">
        <v>23</v>
      </c>
      <c r="I26" s="27"/>
      <c r="K26" s="2">
        <v>12.1</v>
      </c>
      <c r="L26" s="2">
        <f t="shared" si="3"/>
        <v>69.206999999999994</v>
      </c>
    </row>
    <row r="27" spans="3:28" ht="22.5" customHeight="1">
      <c r="C27" s="7">
        <f t="shared" si="2"/>
        <v>24</v>
      </c>
      <c r="D27" s="8">
        <f t="shared" ref="D27:D44" si="6">E27-E26</f>
        <v>9.9999999999994316E-2</v>
      </c>
      <c r="E27" s="9">
        <f t="shared" ref="E27:E43" si="7">L27</f>
        <v>69.306999999999988</v>
      </c>
      <c r="F27" s="44" t="s">
        <v>70</v>
      </c>
      <c r="G27" s="44"/>
      <c r="H27" s="44" t="s">
        <v>27</v>
      </c>
      <c r="I27" s="28"/>
      <c r="K27" s="2">
        <v>0.1</v>
      </c>
      <c r="L27" s="2">
        <f t="shared" si="3"/>
        <v>69.306999999999988</v>
      </c>
    </row>
    <row r="28" spans="3:28" ht="22.5" customHeight="1">
      <c r="C28" s="7">
        <f t="shared" si="2"/>
        <v>25</v>
      </c>
      <c r="D28" s="8">
        <f t="shared" si="6"/>
        <v>1.7000000000000028</v>
      </c>
      <c r="E28" s="9">
        <f t="shared" si="7"/>
        <v>71.006999999999991</v>
      </c>
      <c r="F28" s="44" t="s">
        <v>49</v>
      </c>
      <c r="G28" s="44" t="s">
        <v>15</v>
      </c>
      <c r="H28" s="44" t="s">
        <v>28</v>
      </c>
      <c r="I28" s="27"/>
      <c r="J28" s="21"/>
      <c r="K28" s="21">
        <v>1.7</v>
      </c>
      <c r="L28" s="2">
        <f t="shared" si="3"/>
        <v>71.006999999999991</v>
      </c>
      <c r="M28" s="21"/>
    </row>
    <row r="29" spans="3:28" ht="22.5" customHeight="1">
      <c r="C29" s="7">
        <f t="shared" si="2"/>
        <v>26</v>
      </c>
      <c r="D29" s="8">
        <f t="shared" si="6"/>
        <v>9.2000000000000028</v>
      </c>
      <c r="E29" s="9">
        <f t="shared" si="7"/>
        <v>80.206999999999994</v>
      </c>
      <c r="F29" s="46" t="s">
        <v>50</v>
      </c>
      <c r="G29" s="46"/>
      <c r="H29" s="46" t="s">
        <v>28</v>
      </c>
      <c r="I29" s="27"/>
      <c r="J29" s="21"/>
      <c r="K29" s="21">
        <v>9.1999999999999993</v>
      </c>
      <c r="L29" s="2">
        <f t="shared" si="3"/>
        <v>80.206999999999994</v>
      </c>
      <c r="M29" s="21"/>
    </row>
    <row r="30" spans="3:28" ht="22.5" customHeight="1">
      <c r="C30" s="7">
        <f t="shared" si="2"/>
        <v>27</v>
      </c>
      <c r="D30" s="8">
        <f t="shared" si="6"/>
        <v>13</v>
      </c>
      <c r="E30" s="9">
        <f t="shared" si="7"/>
        <v>93.206999999999994</v>
      </c>
      <c r="F30" s="46" t="s">
        <v>51</v>
      </c>
      <c r="G30" s="44" t="s">
        <v>15</v>
      </c>
      <c r="H30" s="46" t="s">
        <v>28</v>
      </c>
      <c r="I30" s="28"/>
      <c r="J30" s="21"/>
      <c r="K30" s="59">
        <v>13</v>
      </c>
      <c r="L30" s="2">
        <f t="shared" si="3"/>
        <v>93.206999999999994</v>
      </c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</row>
    <row r="31" spans="3:28" ht="22.5" customHeight="1">
      <c r="C31" s="7">
        <f t="shared" si="2"/>
        <v>28</v>
      </c>
      <c r="D31" s="8">
        <f t="shared" si="6"/>
        <v>1.2999999999999972</v>
      </c>
      <c r="E31" s="9">
        <f t="shared" ref="E31:E35" si="8">L31</f>
        <v>94.506999999999991</v>
      </c>
      <c r="F31" s="46" t="s">
        <v>52</v>
      </c>
      <c r="G31" s="44"/>
      <c r="H31" s="46" t="s">
        <v>30</v>
      </c>
      <c r="I31" s="28"/>
      <c r="J31" s="21"/>
      <c r="K31" s="59">
        <v>1.3</v>
      </c>
      <c r="L31" s="2">
        <f t="shared" si="3"/>
        <v>94.506999999999991</v>
      </c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</row>
    <row r="32" spans="3:28" ht="22.5" customHeight="1">
      <c r="C32" s="7">
        <f t="shared" si="2"/>
        <v>29</v>
      </c>
      <c r="D32" s="8">
        <f t="shared" si="6"/>
        <v>0.79999999999999716</v>
      </c>
      <c r="E32" s="9">
        <f t="shared" si="8"/>
        <v>95.306999999999988</v>
      </c>
      <c r="F32" s="46" t="s">
        <v>52</v>
      </c>
      <c r="G32" s="44"/>
      <c r="H32" s="46" t="s">
        <v>30</v>
      </c>
      <c r="I32" s="28"/>
      <c r="J32" s="21"/>
      <c r="K32" s="59">
        <v>0.8</v>
      </c>
      <c r="L32" s="2">
        <f t="shared" si="3"/>
        <v>95.306999999999988</v>
      </c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</row>
    <row r="33" spans="3:28" ht="22.5" customHeight="1">
      <c r="C33" s="12">
        <f t="shared" si="2"/>
        <v>30</v>
      </c>
      <c r="D33" s="8">
        <f t="shared" si="6"/>
        <v>1.7000000000000028</v>
      </c>
      <c r="E33" s="9">
        <f t="shared" si="8"/>
        <v>97.006999999999991</v>
      </c>
      <c r="F33" s="46" t="s">
        <v>53</v>
      </c>
      <c r="G33" s="44"/>
      <c r="H33" s="46" t="s">
        <v>31</v>
      </c>
      <c r="I33" s="28"/>
      <c r="J33" s="21"/>
      <c r="K33" s="59">
        <v>1.7000000000000002</v>
      </c>
      <c r="L33" s="2">
        <f t="shared" si="3"/>
        <v>97.006999999999991</v>
      </c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</row>
    <row r="34" spans="3:28" ht="46.5" customHeight="1">
      <c r="C34" s="13">
        <f>C33+1</f>
        <v>31</v>
      </c>
      <c r="D34" s="14">
        <f>E34-E33</f>
        <v>4.7000000000000028</v>
      </c>
      <c r="E34" s="16">
        <f t="shared" si="8"/>
        <v>101.70699999999999</v>
      </c>
      <c r="F34" s="48" t="s">
        <v>68</v>
      </c>
      <c r="G34" s="51"/>
      <c r="H34" s="49" t="s">
        <v>83</v>
      </c>
      <c r="I34" s="31"/>
      <c r="J34" s="21"/>
      <c r="K34" s="21">
        <v>4.7</v>
      </c>
      <c r="L34" s="2">
        <f>L33+K34</f>
        <v>101.70699999999999</v>
      </c>
      <c r="M34" s="20">
        <f>E34-E19</f>
        <v>54.70000000000001</v>
      </c>
      <c r="N34" s="2" t="str">
        <f>K71</f>
        <v xml:space="preserve">       2     102km         09/23 09:00               09/23 12:48        </v>
      </c>
    </row>
    <row r="35" spans="3:28" ht="22.5" customHeight="1">
      <c r="C35" s="7">
        <f t="shared" si="2"/>
        <v>32</v>
      </c>
      <c r="D35" s="8">
        <f t="shared" ref="D35" si="9">E35-E34</f>
        <v>7.9000000000000057</v>
      </c>
      <c r="E35" s="9">
        <f t="shared" si="8"/>
        <v>109.607</v>
      </c>
      <c r="F35" s="46" t="s">
        <v>84</v>
      </c>
      <c r="G35" s="57" t="s">
        <v>54</v>
      </c>
      <c r="H35" s="46" t="s">
        <v>28</v>
      </c>
      <c r="I35" s="27"/>
      <c r="K35" s="2">
        <v>7.9</v>
      </c>
      <c r="L35" s="2">
        <f>L34+K35</f>
        <v>109.607</v>
      </c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</row>
    <row r="36" spans="3:28" ht="22.5" customHeight="1">
      <c r="C36" s="7">
        <f t="shared" si="2"/>
        <v>33</v>
      </c>
      <c r="D36" s="8">
        <f t="shared" si="6"/>
        <v>13</v>
      </c>
      <c r="E36" s="9">
        <f t="shared" si="7"/>
        <v>122.607</v>
      </c>
      <c r="F36" s="46" t="s">
        <v>76</v>
      </c>
      <c r="G36" s="58"/>
      <c r="H36" s="46" t="s">
        <v>28</v>
      </c>
      <c r="I36" s="28"/>
      <c r="K36" s="2">
        <v>13</v>
      </c>
      <c r="L36" s="2">
        <f t="shared" si="3"/>
        <v>122.607</v>
      </c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</row>
    <row r="37" spans="3:28" ht="22.5" customHeight="1">
      <c r="C37" s="7">
        <f t="shared" si="2"/>
        <v>34</v>
      </c>
      <c r="D37" s="8">
        <f t="shared" si="6"/>
        <v>9.1999999999999886</v>
      </c>
      <c r="E37" s="9">
        <f t="shared" si="7"/>
        <v>131.80699999999999</v>
      </c>
      <c r="F37" s="44" t="s">
        <v>55</v>
      </c>
      <c r="G37" s="61" t="s">
        <v>54</v>
      </c>
      <c r="H37" s="42" t="s">
        <v>26</v>
      </c>
      <c r="I37" s="28"/>
      <c r="K37" s="2">
        <v>9.1999999999999993</v>
      </c>
      <c r="L37" s="2">
        <f t="shared" si="3"/>
        <v>131.80699999999999</v>
      </c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</row>
    <row r="38" spans="3:28" ht="22.5" customHeight="1">
      <c r="C38" s="7">
        <f t="shared" si="2"/>
        <v>35</v>
      </c>
      <c r="D38" s="8">
        <f t="shared" si="6"/>
        <v>1.5999999999999943</v>
      </c>
      <c r="E38" s="9">
        <f>L38</f>
        <v>133.40699999999998</v>
      </c>
      <c r="F38" s="44" t="s">
        <v>14</v>
      </c>
      <c r="G38" s="61"/>
      <c r="H38" s="42" t="s">
        <v>13</v>
      </c>
      <c r="I38" s="27"/>
      <c r="K38" s="2">
        <v>1.6</v>
      </c>
      <c r="L38" s="2">
        <f t="shared" si="3"/>
        <v>133.40699999999998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</row>
    <row r="39" spans="3:28" ht="22.5" customHeight="1">
      <c r="C39" s="7">
        <f t="shared" si="2"/>
        <v>36</v>
      </c>
      <c r="D39" s="8">
        <f t="shared" si="6"/>
        <v>9.9999999999994316E-2</v>
      </c>
      <c r="E39" s="9">
        <f>L39</f>
        <v>133.50699999999998</v>
      </c>
      <c r="F39" s="44" t="s">
        <v>56</v>
      </c>
      <c r="G39" s="61" t="s">
        <v>54</v>
      </c>
      <c r="H39" s="42" t="s">
        <v>26</v>
      </c>
      <c r="I39" s="27"/>
      <c r="K39" s="2">
        <v>0.1</v>
      </c>
      <c r="L39" s="2">
        <f t="shared" si="3"/>
        <v>133.50699999999998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</row>
    <row r="40" spans="3:28" ht="22.5" customHeight="1">
      <c r="C40" s="7">
        <f t="shared" si="2"/>
        <v>37</v>
      </c>
      <c r="D40" s="8">
        <f t="shared" si="6"/>
        <v>12.099999999999994</v>
      </c>
      <c r="E40" s="9">
        <f>L40</f>
        <v>145.60699999999997</v>
      </c>
      <c r="F40" s="46" t="s">
        <v>57</v>
      </c>
      <c r="G40" s="57" t="s">
        <v>54</v>
      </c>
      <c r="H40" s="45" t="str">
        <f>H24</f>
        <v>県63</v>
      </c>
      <c r="I40" s="27"/>
      <c r="K40" s="2">
        <v>12.1</v>
      </c>
      <c r="L40" s="2">
        <f t="shared" si="3"/>
        <v>145.60699999999997</v>
      </c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</row>
    <row r="41" spans="3:28" ht="22.5" customHeight="1">
      <c r="C41" s="7">
        <f t="shared" si="2"/>
        <v>38</v>
      </c>
      <c r="D41" s="8">
        <f t="shared" si="6"/>
        <v>6.5999999999999943</v>
      </c>
      <c r="E41" s="9">
        <f t="shared" si="7"/>
        <v>152.20699999999997</v>
      </c>
      <c r="F41" s="66" t="s">
        <v>80</v>
      </c>
      <c r="G41" s="61"/>
      <c r="H41" s="44" t="s">
        <v>24</v>
      </c>
      <c r="I41" s="32"/>
      <c r="K41" s="2">
        <v>6.6</v>
      </c>
      <c r="L41" s="2">
        <f t="shared" si="3"/>
        <v>152.20699999999997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</row>
    <row r="42" spans="3:28" ht="22.5" customHeight="1">
      <c r="C42" s="7">
        <f t="shared" si="2"/>
        <v>39</v>
      </c>
      <c r="D42" s="8">
        <f t="shared" si="6"/>
        <v>0.5</v>
      </c>
      <c r="E42" s="9">
        <f t="shared" si="7"/>
        <v>152.70699999999997</v>
      </c>
      <c r="F42" s="44" t="s">
        <v>14</v>
      </c>
      <c r="G42" s="61"/>
      <c r="H42" s="44" t="s">
        <v>13</v>
      </c>
      <c r="I42" s="32"/>
      <c r="K42" s="2">
        <v>0.5</v>
      </c>
      <c r="L42" s="2">
        <f t="shared" si="3"/>
        <v>152.70699999999997</v>
      </c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</row>
    <row r="43" spans="3:28" ht="22.5" customHeight="1">
      <c r="C43" s="7">
        <f t="shared" si="2"/>
        <v>40</v>
      </c>
      <c r="D43" s="8">
        <f t="shared" si="6"/>
        <v>0.44999999999998863</v>
      </c>
      <c r="E43" s="9">
        <f t="shared" si="7"/>
        <v>153.15699999999995</v>
      </c>
      <c r="F43" s="46" t="s">
        <v>58</v>
      </c>
      <c r="G43" s="61" t="s">
        <v>54</v>
      </c>
      <c r="H43" s="44" t="str">
        <f>H21</f>
        <v>県62</v>
      </c>
      <c r="I43" s="27"/>
      <c r="K43" s="2">
        <v>0.45</v>
      </c>
      <c r="L43" s="2">
        <f t="shared" si="3"/>
        <v>153.15699999999995</v>
      </c>
    </row>
    <row r="44" spans="3:28" ht="22.5" customHeight="1">
      <c r="C44" s="7">
        <f t="shared" si="2"/>
        <v>41</v>
      </c>
      <c r="D44" s="8">
        <f t="shared" si="6"/>
        <v>0.19999999999998863</v>
      </c>
      <c r="E44" s="9">
        <f>L44</f>
        <v>153.35699999999994</v>
      </c>
      <c r="F44" s="44" t="s">
        <v>94</v>
      </c>
      <c r="G44" s="61" t="s">
        <v>54</v>
      </c>
      <c r="H44" s="44" t="s">
        <v>63</v>
      </c>
      <c r="I44" s="27"/>
      <c r="K44" s="2">
        <v>0.2</v>
      </c>
      <c r="L44" s="2">
        <f t="shared" si="3"/>
        <v>153.35699999999994</v>
      </c>
    </row>
    <row r="45" spans="3:28" ht="22.5" customHeight="1">
      <c r="C45" s="7">
        <f t="shared" si="2"/>
        <v>42</v>
      </c>
      <c r="D45" s="8">
        <f t="shared" ref="D45" si="10">E45-E44</f>
        <v>1.0999999999999943</v>
      </c>
      <c r="E45" s="9">
        <f>L45</f>
        <v>154.45699999999994</v>
      </c>
      <c r="F45" s="46" t="s">
        <v>100</v>
      </c>
      <c r="G45" s="58"/>
      <c r="H45" s="44" t="s">
        <v>13</v>
      </c>
      <c r="I45" s="27"/>
      <c r="K45" s="2">
        <v>1.1000000000000001</v>
      </c>
      <c r="L45" s="2">
        <f t="shared" si="3"/>
        <v>154.45699999999994</v>
      </c>
    </row>
    <row r="46" spans="3:28" ht="48.75" customHeight="1">
      <c r="C46" s="13">
        <f>C45+1</f>
        <v>43</v>
      </c>
      <c r="D46" s="14">
        <f>E46-E45</f>
        <v>1.5999999999999943</v>
      </c>
      <c r="E46" s="16">
        <f t="shared" ref="E46:E53" si="11">L46</f>
        <v>156.05699999999993</v>
      </c>
      <c r="F46" s="48" t="s">
        <v>67</v>
      </c>
      <c r="G46" s="49"/>
      <c r="H46" s="52"/>
      <c r="I46" s="31"/>
      <c r="K46" s="2">
        <v>1.6</v>
      </c>
      <c r="L46" s="2">
        <f>L45+K46</f>
        <v>156.05699999999993</v>
      </c>
      <c r="M46" s="22">
        <f>E46-E34</f>
        <v>54.349999999999937</v>
      </c>
      <c r="N46" s="2" t="str">
        <f>K73</f>
        <v xml:space="preserve">       3     156km         09/23 10:35               09/23 16:24        </v>
      </c>
    </row>
    <row r="47" spans="3:28" s="21" customFormat="1" ht="24" customHeight="1">
      <c r="C47" s="7">
        <f t="shared" si="2"/>
        <v>44</v>
      </c>
      <c r="D47" s="8">
        <f t="shared" ref="D47" si="12">E47-E46</f>
        <v>0</v>
      </c>
      <c r="E47" s="9">
        <f t="shared" ref="E47" si="13">L47</f>
        <v>156.05699999999993</v>
      </c>
      <c r="F47" s="45" t="s">
        <v>85</v>
      </c>
      <c r="G47" s="46" t="s">
        <v>93</v>
      </c>
      <c r="H47" s="42" t="s">
        <v>59</v>
      </c>
      <c r="I47" s="27"/>
      <c r="K47" s="21">
        <v>0</v>
      </c>
      <c r="L47" s="2">
        <f t="shared" si="3"/>
        <v>156.05699999999993</v>
      </c>
      <c r="M47" s="20"/>
    </row>
    <row r="48" spans="3:28" ht="22.5" customHeight="1">
      <c r="C48" s="7">
        <f t="shared" si="2"/>
        <v>45</v>
      </c>
      <c r="D48" s="8">
        <f t="shared" ref="D48" si="14">E48-E47</f>
        <v>4.8000000000000114</v>
      </c>
      <c r="E48" s="9">
        <f t="shared" si="11"/>
        <v>160.85699999999994</v>
      </c>
      <c r="F48" s="42" t="s">
        <v>95</v>
      </c>
      <c r="G48" s="44"/>
      <c r="H48" s="44" t="s">
        <v>18</v>
      </c>
      <c r="I48" s="29"/>
      <c r="J48" s="21"/>
      <c r="K48" s="21">
        <v>4.8</v>
      </c>
      <c r="L48" s="2">
        <f t="shared" si="3"/>
        <v>160.85699999999994</v>
      </c>
      <c r="M48" s="34"/>
    </row>
    <row r="49" spans="3:14" ht="22.5" customHeight="1">
      <c r="C49" s="7">
        <f t="shared" si="2"/>
        <v>46</v>
      </c>
      <c r="D49" s="8">
        <f t="shared" ref="D49:D53" si="15">E49-E48</f>
        <v>0.15999999999999659</v>
      </c>
      <c r="E49" s="9">
        <f t="shared" si="11"/>
        <v>161.01699999999994</v>
      </c>
      <c r="F49" s="45" t="s">
        <v>60</v>
      </c>
      <c r="G49" s="44" t="s">
        <v>15</v>
      </c>
      <c r="H49" s="44" t="s">
        <v>18</v>
      </c>
      <c r="I49" s="29"/>
      <c r="J49" s="21"/>
      <c r="K49" s="21">
        <v>0.16</v>
      </c>
      <c r="L49" s="2">
        <f t="shared" si="3"/>
        <v>161.01699999999994</v>
      </c>
    </row>
    <row r="50" spans="3:14" ht="22.5" customHeight="1">
      <c r="C50" s="7">
        <f t="shared" si="2"/>
        <v>47</v>
      </c>
      <c r="D50" s="8">
        <f t="shared" si="15"/>
        <v>14.199999999999989</v>
      </c>
      <c r="E50" s="9">
        <f t="shared" si="11"/>
        <v>175.21699999999993</v>
      </c>
      <c r="F50" s="45" t="s">
        <v>61</v>
      </c>
      <c r="G50" s="44" t="s">
        <v>15</v>
      </c>
      <c r="H50" s="44" t="s">
        <v>17</v>
      </c>
      <c r="I50" s="27"/>
      <c r="J50" s="21"/>
      <c r="K50" s="21">
        <v>14.2</v>
      </c>
      <c r="L50" s="2">
        <f t="shared" si="3"/>
        <v>175.21699999999993</v>
      </c>
    </row>
    <row r="51" spans="3:14" ht="22.5" customHeight="1">
      <c r="C51" s="7">
        <f t="shared" si="2"/>
        <v>48</v>
      </c>
      <c r="D51" s="8">
        <f t="shared" si="15"/>
        <v>4.6999999999999886</v>
      </c>
      <c r="E51" s="9">
        <f t="shared" si="11"/>
        <v>179.91699999999992</v>
      </c>
      <c r="F51" s="45" t="s">
        <v>96</v>
      </c>
      <c r="G51" s="44" t="s">
        <v>15</v>
      </c>
      <c r="H51" s="44" t="s">
        <v>16</v>
      </c>
      <c r="I51" s="27"/>
      <c r="J51" s="21"/>
      <c r="K51" s="21">
        <v>4.7</v>
      </c>
      <c r="L51" s="2">
        <f t="shared" si="3"/>
        <v>179.91699999999992</v>
      </c>
    </row>
    <row r="52" spans="3:14" ht="22.5" customHeight="1">
      <c r="C52" s="7">
        <f t="shared" si="2"/>
        <v>49</v>
      </c>
      <c r="D52" s="8">
        <f t="shared" si="15"/>
        <v>9.6999999999999886</v>
      </c>
      <c r="E52" s="9">
        <f t="shared" si="11"/>
        <v>189.6169999999999</v>
      </c>
      <c r="F52" s="45" t="s">
        <v>86</v>
      </c>
      <c r="G52" s="44" t="s">
        <v>15</v>
      </c>
      <c r="H52" s="44" t="s">
        <v>16</v>
      </c>
      <c r="I52" s="27"/>
      <c r="J52" s="21"/>
      <c r="K52" s="21">
        <v>9.6999999999999993</v>
      </c>
      <c r="L52" s="2">
        <f t="shared" si="3"/>
        <v>189.6169999999999</v>
      </c>
    </row>
    <row r="53" spans="3:14" ht="22.5" customHeight="1">
      <c r="C53" s="7">
        <f t="shared" si="2"/>
        <v>50</v>
      </c>
      <c r="D53" s="8">
        <f t="shared" si="15"/>
        <v>2.5999999999999943</v>
      </c>
      <c r="E53" s="9">
        <f t="shared" si="11"/>
        <v>192.2169999999999</v>
      </c>
      <c r="F53" s="45" t="s">
        <v>87</v>
      </c>
      <c r="G53" s="44" t="s">
        <v>15</v>
      </c>
      <c r="H53" s="44" t="s">
        <v>16</v>
      </c>
      <c r="I53" s="27"/>
      <c r="J53" s="21"/>
      <c r="K53" s="21">
        <v>2.6</v>
      </c>
      <c r="L53" s="2">
        <f t="shared" si="3"/>
        <v>192.2169999999999</v>
      </c>
    </row>
    <row r="54" spans="3:14" ht="22.5" customHeight="1">
      <c r="C54" s="7">
        <f t="shared" si="2"/>
        <v>51</v>
      </c>
      <c r="D54" s="8">
        <f t="shared" ref="D54:D56" si="16">E54-E53</f>
        <v>0.58000000000001251</v>
      </c>
      <c r="E54" s="9">
        <f t="shared" ref="E54:E56" si="17">L54</f>
        <v>192.79699999999991</v>
      </c>
      <c r="F54" s="45" t="s">
        <v>62</v>
      </c>
      <c r="G54" s="44" t="s">
        <v>15</v>
      </c>
      <c r="H54" s="44" t="s">
        <v>16</v>
      </c>
      <c r="I54" s="27"/>
      <c r="J54" s="21"/>
      <c r="K54" s="21">
        <v>0.57999999999999996</v>
      </c>
      <c r="L54" s="2">
        <f t="shared" ref="L54:L58" si="18">L53+K54</f>
        <v>192.79699999999991</v>
      </c>
    </row>
    <row r="55" spans="3:14" ht="22.5" customHeight="1">
      <c r="C55" s="7">
        <f t="shared" si="2"/>
        <v>52</v>
      </c>
      <c r="D55" s="8">
        <f t="shared" si="16"/>
        <v>0.50999999999999091</v>
      </c>
      <c r="E55" s="9">
        <f t="shared" si="17"/>
        <v>193.3069999999999</v>
      </c>
      <c r="F55" s="45" t="s">
        <v>88</v>
      </c>
      <c r="G55" s="44" t="s">
        <v>15</v>
      </c>
      <c r="H55" s="44" t="s">
        <v>16</v>
      </c>
      <c r="I55" s="27"/>
      <c r="J55" s="21"/>
      <c r="K55" s="21">
        <v>0.51</v>
      </c>
      <c r="L55" s="2">
        <f t="shared" si="18"/>
        <v>193.3069999999999</v>
      </c>
    </row>
    <row r="56" spans="3:14" ht="22.5" customHeight="1">
      <c r="C56" s="7">
        <f t="shared" si="2"/>
        <v>53</v>
      </c>
      <c r="D56" s="8">
        <f t="shared" si="16"/>
        <v>6.4000000000000057</v>
      </c>
      <c r="E56" s="9">
        <f t="shared" si="17"/>
        <v>199.70699999999991</v>
      </c>
      <c r="F56" s="45" t="s">
        <v>71</v>
      </c>
      <c r="G56" s="44" t="s">
        <v>15</v>
      </c>
      <c r="H56" s="44" t="s">
        <v>72</v>
      </c>
      <c r="I56" s="29"/>
      <c r="J56" s="21"/>
      <c r="K56" s="21">
        <v>6.4</v>
      </c>
      <c r="L56" s="2">
        <f t="shared" si="18"/>
        <v>199.70699999999991</v>
      </c>
    </row>
    <row r="57" spans="3:14" ht="53.25" customHeight="1">
      <c r="C57" s="13">
        <f>C56+1</f>
        <v>54</v>
      </c>
      <c r="D57" s="74">
        <f>E57-E56</f>
        <v>1.9000000000000057</v>
      </c>
      <c r="E57" s="75">
        <f t="shared" ref="E57" si="19">L57</f>
        <v>201.60699999999991</v>
      </c>
      <c r="F57" s="73" t="s">
        <v>102</v>
      </c>
      <c r="G57" s="54"/>
      <c r="H57" s="53"/>
      <c r="I57" s="26"/>
      <c r="K57" s="59">
        <v>1.9</v>
      </c>
      <c r="L57" s="2">
        <f t="shared" si="18"/>
        <v>201.60699999999991</v>
      </c>
      <c r="M57" s="22">
        <f>E57-E46</f>
        <v>45.549999999999983</v>
      </c>
      <c r="N57" s="2" t="str">
        <f>K75</f>
        <v xml:space="preserve">  ゴール     200km         09/23 11:53               09/23 19:30        </v>
      </c>
    </row>
    <row r="58" spans="3:14" ht="26.25" customHeight="1">
      <c r="C58" s="12">
        <f>C57+1</f>
        <v>55</v>
      </c>
      <c r="D58" s="10">
        <f>E58-E57</f>
        <v>0</v>
      </c>
      <c r="E58" s="11">
        <f t="shared" ref="E58" si="20">L58</f>
        <v>201.60699999999991</v>
      </c>
      <c r="F58" s="45" t="s">
        <v>101</v>
      </c>
      <c r="G58" s="44" t="s">
        <v>15</v>
      </c>
      <c r="H58" s="65" t="s">
        <v>79</v>
      </c>
      <c r="I58" s="29"/>
      <c r="K58" s="2">
        <v>0</v>
      </c>
      <c r="L58" s="2">
        <f t="shared" si="18"/>
        <v>201.60699999999991</v>
      </c>
    </row>
    <row r="59" spans="3:14" ht="57" customHeight="1">
      <c r="C59" s="13">
        <f>C58+1</f>
        <v>56</v>
      </c>
      <c r="D59" s="69" t="s">
        <v>98</v>
      </c>
      <c r="E59" s="70"/>
      <c r="F59" s="70"/>
      <c r="G59" s="70"/>
      <c r="H59" s="70"/>
      <c r="I59" s="71"/>
      <c r="J59" s="23"/>
      <c r="K59" s="2">
        <v>0.15</v>
      </c>
      <c r="L59" s="2">
        <f t="shared" ref="L59" si="21">L58+K59</f>
        <v>201.75699999999992</v>
      </c>
    </row>
    <row r="60" spans="3:14" ht="22.5" customHeight="1">
      <c r="C60" s="23"/>
      <c r="D60" s="23"/>
      <c r="E60" s="23"/>
      <c r="F60" s="64" t="s">
        <v>99</v>
      </c>
      <c r="G60" s="23"/>
      <c r="H60" s="23"/>
      <c r="I60" s="33"/>
      <c r="J60" s="23"/>
    </row>
    <row r="61" spans="3:14" ht="8.25" customHeight="1">
      <c r="C61" s="23"/>
      <c r="D61" s="23"/>
      <c r="E61" s="23"/>
      <c r="F61" s="55"/>
      <c r="G61" s="23"/>
      <c r="H61" s="23"/>
      <c r="I61" s="33"/>
      <c r="J61" s="23"/>
    </row>
    <row r="62" spans="3:14" ht="22.5" customHeight="1">
      <c r="C62" s="2">
        <v>1</v>
      </c>
      <c r="D62" s="2" t="s">
        <v>3</v>
      </c>
      <c r="I62" s="33"/>
      <c r="J62" s="23"/>
      <c r="K62" s="62" t="s">
        <v>8</v>
      </c>
    </row>
    <row r="63" spans="3:14" ht="22.5" customHeight="1">
      <c r="C63" s="2">
        <v>2</v>
      </c>
      <c r="D63" s="2" t="s">
        <v>4</v>
      </c>
      <c r="I63" s="33"/>
      <c r="J63" s="23"/>
      <c r="K63" s="62" t="s">
        <v>73</v>
      </c>
    </row>
    <row r="64" spans="3:14" ht="22.5" customHeight="1">
      <c r="C64" s="2">
        <v>3</v>
      </c>
      <c r="D64" s="2" t="s">
        <v>5</v>
      </c>
      <c r="I64" s="33"/>
      <c r="J64" s="23"/>
      <c r="K64" s="62" t="s">
        <v>7</v>
      </c>
    </row>
    <row r="65" spans="3:11" ht="22.5" customHeight="1">
      <c r="C65" s="2">
        <v>4</v>
      </c>
      <c r="D65" s="2" t="s">
        <v>6</v>
      </c>
      <c r="I65" s="33"/>
      <c r="J65" s="23"/>
      <c r="K65" s="63"/>
    </row>
    <row r="66" spans="3:11" ht="22.5" customHeight="1">
      <c r="C66" s="2">
        <v>5</v>
      </c>
      <c r="D66" s="2" t="s">
        <v>89</v>
      </c>
      <c r="I66" s="33"/>
      <c r="J66" s="23"/>
      <c r="K66" s="63"/>
    </row>
    <row r="67" spans="3:11" ht="22.5" customHeight="1">
      <c r="C67" s="2">
        <v>6</v>
      </c>
      <c r="D67" s="2" t="s">
        <v>90</v>
      </c>
      <c r="I67" s="33"/>
      <c r="J67" s="23"/>
      <c r="K67" s="62" t="s">
        <v>74</v>
      </c>
    </row>
    <row r="68" spans="3:11" ht="22.5" customHeight="1">
      <c r="C68" s="2">
        <v>7</v>
      </c>
      <c r="D68" s="2" t="s">
        <v>91</v>
      </c>
      <c r="I68" s="33"/>
      <c r="J68" s="23"/>
      <c r="K68" s="63"/>
    </row>
    <row r="69" spans="3:11" ht="22.5" customHeight="1">
      <c r="K69" s="62" t="s">
        <v>64</v>
      </c>
    </row>
    <row r="70" spans="3:11" ht="22.5" customHeight="1">
      <c r="K70" s="63"/>
    </row>
    <row r="71" spans="3:11" ht="22.5" customHeight="1">
      <c r="K71" s="62" t="s">
        <v>65</v>
      </c>
    </row>
    <row r="72" spans="3:11" ht="22.5" customHeight="1">
      <c r="K72" s="63"/>
    </row>
    <row r="73" spans="3:11" ht="22.5" customHeight="1">
      <c r="K73" s="62" t="s">
        <v>66</v>
      </c>
    </row>
    <row r="74" spans="3:11" ht="22.5" customHeight="1">
      <c r="K74" s="63"/>
    </row>
    <row r="75" spans="3:11" ht="22.5" customHeight="1">
      <c r="K75" s="62" t="s">
        <v>75</v>
      </c>
    </row>
    <row r="76" spans="3:11" ht="22.5" customHeight="1">
      <c r="K76" s="36"/>
    </row>
    <row r="77" spans="3:11" ht="22.5" customHeight="1">
      <c r="K77" s="35"/>
    </row>
    <row r="78" spans="3:11" ht="22.5" customHeight="1">
      <c r="K78" s="36"/>
    </row>
    <row r="79" spans="3:11" ht="22.5" customHeight="1">
      <c r="K79" s="35"/>
    </row>
    <row r="80" spans="3:11" ht="22.5" customHeight="1">
      <c r="K80" s="36"/>
    </row>
    <row r="81" spans="11:11" ht="22.5" customHeight="1">
      <c r="K81" s="35"/>
    </row>
  </sheetData>
  <sheetProtection selectLockedCells="1" selectUnlockedCells="1"/>
  <mergeCells count="2">
    <mergeCell ref="P4:W5"/>
    <mergeCell ref="D59:I59"/>
  </mergeCells>
  <phoneticPr fontId="3"/>
  <hyperlinks>
    <hyperlink ref="N4" r:id="rId1"/>
  </hyperlinks>
  <pageMargins left="0.25" right="0.25" top="0.55347222222222225" bottom="0.52708333333333335" header="0.51180555555555551" footer="0.51180555555555551"/>
  <pageSetup paperSize="9" firstPageNumber="0" fitToHeight="0" orientation="portrait" horizontalDpi="4294967293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3.5"/>
  <sheetData/>
  <sheetProtection selectLockedCells="1" selectUnlockedCells="1"/>
  <phoneticPr fontId="3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75" defaultRowHeight="13.5"/>
  <sheetData/>
  <sheetProtection selectLockedCells="1" selectUnlockedCells="1"/>
  <phoneticPr fontId="3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Tsumura</dc:creator>
  <cp:lastModifiedBy>user1</cp:lastModifiedBy>
  <cp:lastPrinted>2016-01-06T11:42:11Z</cp:lastPrinted>
  <dcterms:created xsi:type="dcterms:W3CDTF">2013-04-10T22:01:58Z</dcterms:created>
  <dcterms:modified xsi:type="dcterms:W3CDTF">2016-08-27T03:09:01Z</dcterms:modified>
</cp:coreProperties>
</file>