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ropbox\2016BRM東京\20160922東京1000伊勢\Cue\"/>
    </mc:Choice>
  </mc:AlternateContent>
  <bookViews>
    <workbookView xWindow="0" yWindow="0" windowWidth="21570" windowHeight="10230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Sheet1!$C$2:$I$323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M250" i="1" l="1"/>
  <c r="M251" i="1" s="1"/>
  <c r="L250" i="1"/>
  <c r="E250" i="1" s="1"/>
  <c r="D250" i="1"/>
  <c r="D63" i="1"/>
  <c r="L251" i="1" l="1"/>
  <c r="D240" i="1"/>
  <c r="D167" i="1"/>
  <c r="D166" i="1"/>
  <c r="D289" i="1" l="1"/>
  <c r="D288" i="1"/>
  <c r="D287" i="1"/>
  <c r="D286" i="1"/>
  <c r="D285" i="1"/>
  <c r="D284" i="1"/>
  <c r="D283" i="1"/>
  <c r="D281" i="1"/>
  <c r="D280" i="1"/>
  <c r="D279" i="1"/>
  <c r="D278" i="1"/>
  <c r="D282" i="1"/>
  <c r="D211" i="1" l="1"/>
  <c r="D210" i="1"/>
  <c r="D209" i="1"/>
  <c r="D207" i="1"/>
  <c r="D206" i="1"/>
  <c r="D177" i="1"/>
  <c r="D176" i="1"/>
  <c r="D162" i="1"/>
  <c r="D161" i="1"/>
  <c r="D160" i="1"/>
  <c r="D159" i="1"/>
  <c r="D158" i="1"/>
  <c r="D157" i="1"/>
  <c r="D212" i="1" l="1"/>
  <c r="D156" i="1"/>
  <c r="D246" i="1" l="1"/>
  <c r="N321" i="1"/>
  <c r="N282" i="1"/>
  <c r="N185" i="1"/>
  <c r="N72" i="1"/>
  <c r="N34" i="1"/>
  <c r="D259" i="1"/>
  <c r="M35" i="1" l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310" i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283" i="1"/>
  <c r="M284" i="1" s="1"/>
  <c r="M285" i="1" s="1"/>
  <c r="M286" i="1" s="1"/>
  <c r="M287" i="1" s="1"/>
  <c r="M288" i="1" s="1"/>
  <c r="M63" i="1" l="1"/>
  <c r="M64" i="1" s="1"/>
  <c r="M65" i="1" s="1"/>
  <c r="M66" i="1" s="1"/>
  <c r="M67" i="1" s="1"/>
  <c r="M68" i="1" s="1"/>
  <c r="M69" i="1" s="1"/>
  <c r="M70" i="1" s="1"/>
  <c r="M71" i="1" s="1"/>
  <c r="M25" i="1"/>
  <c r="M26" i="1" s="1"/>
  <c r="M27" i="1" s="1"/>
  <c r="M28" i="1" s="1"/>
  <c r="M29" i="1" s="1"/>
  <c r="M30" i="1" s="1"/>
  <c r="M31" i="1" s="1"/>
  <c r="M32" i="1" s="1"/>
  <c r="M33" i="1" s="1"/>
  <c r="M289" i="1"/>
  <c r="M290" i="1" s="1"/>
  <c r="M291" i="1" s="1"/>
  <c r="M242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8" i="1"/>
  <c r="D257" i="1"/>
  <c r="D256" i="1"/>
  <c r="D255" i="1"/>
  <c r="D254" i="1"/>
  <c r="D253" i="1"/>
  <c r="D252" i="1"/>
  <c r="D251" i="1"/>
  <c r="D249" i="1"/>
  <c r="D241" i="1"/>
  <c r="D248" i="1"/>
  <c r="D247" i="1"/>
  <c r="D245" i="1"/>
  <c r="D244" i="1"/>
  <c r="D243" i="1"/>
  <c r="D242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08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M186" i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D185" i="1"/>
  <c r="D186" i="1"/>
  <c r="D184" i="1"/>
  <c r="D183" i="1"/>
  <c r="D182" i="1"/>
  <c r="D181" i="1"/>
  <c r="D180" i="1"/>
  <c r="D179" i="1"/>
  <c r="D178" i="1"/>
  <c r="D175" i="1"/>
  <c r="D174" i="1"/>
  <c r="D173" i="1"/>
  <c r="D172" i="1"/>
  <c r="D171" i="1"/>
  <c r="D170" i="1"/>
  <c r="D169" i="1"/>
  <c r="D168" i="1"/>
  <c r="D165" i="1"/>
  <c r="D164" i="1"/>
  <c r="D163" i="1"/>
  <c r="D155" i="1"/>
  <c r="D154" i="1"/>
  <c r="D153" i="1"/>
  <c r="D152" i="1"/>
  <c r="D151" i="1"/>
  <c r="D150" i="1"/>
  <c r="D149" i="1"/>
  <c r="D148" i="1"/>
  <c r="D147" i="1"/>
  <c r="M125" i="1"/>
  <c r="M126" i="1" s="1"/>
  <c r="M127" i="1" s="1"/>
  <c r="M73" i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D124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3" i="1"/>
  <c r="D122" i="1"/>
  <c r="M128" i="1" l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206" i="1"/>
  <c r="M207" i="1" s="1"/>
  <c r="M208" i="1" s="1"/>
  <c r="M85" i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292" i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D19" i="1"/>
  <c r="M96" i="1" l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209" i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157" i="1"/>
  <c r="M158" i="1" s="1"/>
  <c r="M159" i="1" s="1"/>
  <c r="M160" i="1" s="1"/>
  <c r="M161" i="1" l="1"/>
  <c r="M162" i="1" s="1"/>
  <c r="M163" i="1" s="1"/>
  <c r="M164" i="1" s="1"/>
  <c r="M165" i="1" s="1"/>
  <c r="D70" i="1"/>
  <c r="D69" i="1"/>
  <c r="D68" i="1"/>
  <c r="D64" i="1"/>
  <c r="D62" i="1"/>
  <c r="D61" i="1"/>
  <c r="D79" i="1"/>
  <c r="D78" i="1"/>
  <c r="D77" i="1"/>
  <c r="D76" i="1"/>
  <c r="D75" i="1"/>
  <c r="D74" i="1"/>
  <c r="D73" i="1"/>
  <c r="D72" i="1"/>
  <c r="D71" i="1"/>
  <c r="D67" i="1"/>
  <c r="D66" i="1"/>
  <c r="D65" i="1"/>
  <c r="D60" i="1"/>
  <c r="D59" i="1"/>
  <c r="M166" i="1" l="1"/>
  <c r="M167" i="1" s="1"/>
  <c r="M168" i="1" s="1"/>
  <c r="M169" i="1" s="1"/>
  <c r="M170" i="1" s="1"/>
  <c r="M171" i="1" s="1"/>
  <c r="M172" i="1" s="1"/>
  <c r="M173" i="1" s="1"/>
  <c r="M174" i="1" s="1"/>
  <c r="M175" i="1" s="1"/>
  <c r="D25" i="1"/>
  <c r="D24" i="1"/>
  <c r="D23" i="1"/>
  <c r="D22" i="1"/>
  <c r="D21" i="1"/>
  <c r="D20" i="1"/>
  <c r="M176" i="1" l="1"/>
  <c r="M177" i="1" s="1"/>
  <c r="M178" i="1" s="1"/>
  <c r="M179" i="1" s="1"/>
  <c r="M180" i="1" s="1"/>
  <c r="M181" i="1" s="1"/>
  <c r="M182" i="1" s="1"/>
  <c r="M183" i="1" s="1"/>
  <c r="M184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L5" i="1"/>
  <c r="L6" i="1" s="1"/>
  <c r="D5" i="1"/>
  <c r="L7" i="1" l="1"/>
  <c r="E6" i="1"/>
  <c r="E5" i="1"/>
  <c r="L8" i="1" l="1"/>
  <c r="E7" i="1"/>
  <c r="L9" i="1" l="1"/>
  <c r="E8" i="1"/>
  <c r="L10" i="1" l="1"/>
  <c r="E9" i="1"/>
  <c r="L11" i="1" l="1"/>
  <c r="E10" i="1"/>
  <c r="L12" i="1" l="1"/>
  <c r="E11" i="1"/>
  <c r="L13" i="1" l="1"/>
  <c r="E12" i="1"/>
  <c r="L14" i="1" l="1"/>
  <c r="E13" i="1"/>
  <c r="L15" i="1" l="1"/>
  <c r="E14" i="1"/>
  <c r="L16" i="1" l="1"/>
  <c r="E15" i="1"/>
  <c r="L17" i="1" l="1"/>
  <c r="E16" i="1"/>
  <c r="L18" i="1" l="1"/>
  <c r="L19" i="1" s="1"/>
  <c r="E17" i="1"/>
  <c r="E18" i="1" l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D4" i="1"/>
  <c r="C19" i="1" l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E19" i="1"/>
  <c r="L20" i="1"/>
  <c r="C49" i="1" l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4" i="1" s="1"/>
  <c r="C65" i="1" s="1"/>
  <c r="C66" i="1" s="1"/>
  <c r="C67" i="1" s="1"/>
  <c r="E20" i="1"/>
  <c r="L21" i="1"/>
  <c r="C68" i="1" l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E21" i="1"/>
  <c r="L22" i="1"/>
  <c r="C85" i="1" l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E22" i="1"/>
  <c r="L23" i="1"/>
  <c r="L24" i="1" s="1"/>
  <c r="E24" i="1" l="1"/>
  <c r="C96" i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E23" i="1"/>
  <c r="C122" i="1" l="1"/>
  <c r="C123" i="1" s="1"/>
  <c r="C124" i="1" s="1"/>
  <c r="C125" i="1" s="1"/>
  <c r="C126" i="1" s="1"/>
  <c r="C127" i="1" s="1"/>
  <c r="L25" i="1"/>
  <c r="C128" i="1" l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E25" i="1"/>
  <c r="L26" i="1"/>
  <c r="C156" i="1" l="1"/>
  <c r="C155" i="1"/>
  <c r="C157" i="1" s="1"/>
  <c r="C158" i="1" s="1"/>
  <c r="C159" i="1" s="1"/>
  <c r="C160" i="1" s="1"/>
  <c r="C161" i="1" s="1"/>
  <c r="C162" i="1" s="1"/>
  <c r="C163" i="1" s="1"/>
  <c r="C164" i="1" s="1"/>
  <c r="C165" i="1" s="1"/>
  <c r="L27" i="1"/>
  <c r="E26" i="1"/>
  <c r="D26" i="1" s="1"/>
  <c r="C166" i="1" l="1"/>
  <c r="C167" i="1" s="1"/>
  <c r="C168" i="1" s="1"/>
  <c r="C169" i="1" s="1"/>
  <c r="C170" i="1" s="1"/>
  <c r="C171" i="1" s="1"/>
  <c r="C172" i="1" s="1"/>
  <c r="C173" i="1" s="1"/>
  <c r="C174" i="1" s="1"/>
  <c r="C175" i="1" s="1"/>
  <c r="E27" i="1"/>
  <c r="D27" i="1" s="1"/>
  <c r="L28" i="1"/>
  <c r="C176" i="1" l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E28" i="1"/>
  <c r="L29" i="1"/>
  <c r="C206" i="1" l="1"/>
  <c r="C207" i="1" s="1"/>
  <c r="C208" i="1" s="1"/>
  <c r="D28" i="1"/>
  <c r="E29" i="1"/>
  <c r="L30" i="1"/>
  <c r="C209" i="1" l="1"/>
  <c r="C210" i="1" s="1"/>
  <c r="C211" i="1" s="1"/>
  <c r="D29" i="1"/>
  <c r="L31" i="1"/>
  <c r="E30" i="1"/>
  <c r="C212" i="1" l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D30" i="1"/>
  <c r="E31" i="1"/>
  <c r="L32" i="1"/>
  <c r="C240" i="1" l="1"/>
  <c r="C241" i="1" s="1"/>
  <c r="C242" i="1" s="1"/>
  <c r="C243" i="1" s="1"/>
  <c r="C244" i="1" s="1"/>
  <c r="C245" i="1" s="1"/>
  <c r="C246" i="1" s="1"/>
  <c r="C247" i="1" s="1"/>
  <c r="C248" i="1" s="1"/>
  <c r="C249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D31" i="1"/>
  <c r="E32" i="1"/>
  <c r="L33" i="1"/>
  <c r="D32" i="1" l="1"/>
  <c r="E33" i="1"/>
  <c r="L34" i="1"/>
  <c r="D33" i="1" l="1"/>
  <c r="E34" i="1"/>
  <c r="G34" i="1" s="1"/>
  <c r="L35" i="1"/>
  <c r="M34" i="1" l="1"/>
  <c r="E35" i="1"/>
  <c r="D35" i="1" s="1"/>
  <c r="L36" i="1"/>
  <c r="D34" i="1"/>
  <c r="E36" i="1" l="1"/>
  <c r="D36" i="1" s="1"/>
  <c r="L37" i="1"/>
  <c r="E37" i="1" l="1"/>
  <c r="D37" i="1" s="1"/>
  <c r="L38" i="1"/>
  <c r="E38" i="1" l="1"/>
  <c r="D38" i="1" s="1"/>
  <c r="L39" i="1"/>
  <c r="E39" i="1" l="1"/>
  <c r="L40" i="1"/>
  <c r="D39" i="1" l="1"/>
  <c r="L41" i="1"/>
  <c r="E40" i="1"/>
  <c r="D40" i="1" s="1"/>
  <c r="E41" i="1" l="1"/>
  <c r="L42" i="1"/>
  <c r="D41" i="1" l="1"/>
  <c r="E42" i="1"/>
  <c r="L43" i="1"/>
  <c r="D42" i="1" l="1"/>
  <c r="E43" i="1"/>
  <c r="D43" i="1" s="1"/>
  <c r="L44" i="1"/>
  <c r="E44" i="1" l="1"/>
  <c r="D44" i="1" s="1"/>
  <c r="L45" i="1"/>
  <c r="L46" i="1" l="1"/>
  <c r="E45" i="1"/>
  <c r="D45" i="1" s="1"/>
  <c r="E46" i="1" l="1"/>
  <c r="L47" i="1"/>
  <c r="D46" i="1" l="1"/>
  <c r="E47" i="1"/>
  <c r="D47" i="1" s="1"/>
  <c r="L48" i="1"/>
  <c r="L49" i="1" l="1"/>
  <c r="L50" i="1" s="1"/>
  <c r="E48" i="1"/>
  <c r="E49" i="1" l="1"/>
  <c r="G48" i="1"/>
  <c r="D48" i="1"/>
  <c r="L51" i="1"/>
  <c r="E50" i="1"/>
  <c r="D49" i="1" l="1"/>
  <c r="D50" i="1"/>
  <c r="L52" i="1"/>
  <c r="E51" i="1"/>
  <c r="D51" i="1" s="1"/>
  <c r="L53" i="1" l="1"/>
  <c r="E52" i="1"/>
  <c r="D52" i="1" s="1"/>
  <c r="L54" i="1" l="1"/>
  <c r="E53" i="1"/>
  <c r="D53" i="1" l="1"/>
  <c r="L55" i="1"/>
  <c r="E54" i="1"/>
  <c r="D54" i="1" s="1"/>
  <c r="L56" i="1" l="1"/>
  <c r="E55" i="1"/>
  <c r="D55" i="1" s="1"/>
  <c r="L57" i="1" l="1"/>
  <c r="E56" i="1"/>
  <c r="D56" i="1" l="1"/>
  <c r="L58" i="1"/>
  <c r="E57" i="1"/>
  <c r="D57" i="1" s="1"/>
  <c r="E58" i="1" l="1"/>
  <c r="D58" i="1" s="1"/>
  <c r="L59" i="1"/>
  <c r="E59" i="1" l="1"/>
  <c r="L60" i="1"/>
  <c r="L61" i="1" s="1"/>
  <c r="L62" i="1" s="1"/>
  <c r="L63" i="1" s="1"/>
  <c r="L64" i="1" l="1"/>
  <c r="E64" i="1" s="1"/>
  <c r="E63" i="1"/>
  <c r="E62" i="1"/>
  <c r="E61" i="1"/>
  <c r="E60" i="1"/>
  <c r="L65" i="1" l="1"/>
  <c r="L66" i="1" l="1"/>
  <c r="E65" i="1"/>
  <c r="L67" i="1" l="1"/>
  <c r="L68" i="1" s="1"/>
  <c r="E66" i="1"/>
  <c r="L69" i="1" l="1"/>
  <c r="E68" i="1"/>
  <c r="E67" i="1"/>
  <c r="L70" i="1" l="1"/>
  <c r="E70" i="1" s="1"/>
  <c r="E69" i="1"/>
  <c r="L71" i="1" l="1"/>
  <c r="L72" i="1" s="1"/>
  <c r="E71" i="1" l="1"/>
  <c r="E72" i="1"/>
  <c r="G72" i="1" s="1"/>
  <c r="L73" i="1"/>
  <c r="M72" i="1" l="1"/>
  <c r="L74" i="1"/>
  <c r="E73" i="1"/>
  <c r="E74" i="1" l="1"/>
  <c r="L75" i="1"/>
  <c r="L76" i="1" l="1"/>
  <c r="E75" i="1"/>
  <c r="L77" i="1" l="1"/>
  <c r="E76" i="1"/>
  <c r="E77" i="1" l="1"/>
  <c r="L78" i="1"/>
  <c r="E78" i="1" l="1"/>
  <c r="L79" i="1"/>
  <c r="E79" i="1" l="1"/>
  <c r="L80" i="1"/>
  <c r="E80" i="1" l="1"/>
  <c r="D80" i="1" s="1"/>
  <c r="L81" i="1"/>
  <c r="L82" i="1" l="1"/>
  <c r="E81" i="1"/>
  <c r="D81" i="1" l="1"/>
  <c r="L83" i="1"/>
  <c r="L84" i="1" s="1"/>
  <c r="E84" i="1" s="1"/>
  <c r="E82" i="1"/>
  <c r="D82" i="1" s="1"/>
  <c r="E83" i="1" l="1"/>
  <c r="D83" i="1" s="1"/>
  <c r="D84" i="1" l="1"/>
  <c r="L85" i="1"/>
  <c r="L86" i="1" s="1"/>
  <c r="E85" i="1" l="1"/>
  <c r="D85" i="1" s="1"/>
  <c r="L87" i="1"/>
  <c r="E86" i="1"/>
  <c r="D86" i="1" l="1"/>
  <c r="L88" i="1"/>
  <c r="E87" i="1"/>
  <c r="D87" i="1" s="1"/>
  <c r="L89" i="1" l="1"/>
  <c r="E88" i="1"/>
  <c r="D88" i="1" s="1"/>
  <c r="E89" i="1" l="1"/>
  <c r="L90" i="1"/>
  <c r="D89" i="1" l="1"/>
  <c r="L91" i="1"/>
  <c r="E90" i="1"/>
  <c r="D90" i="1" s="1"/>
  <c r="L92" i="1" l="1"/>
  <c r="E91" i="1"/>
  <c r="D91" i="1" s="1"/>
  <c r="E92" i="1" l="1"/>
  <c r="D92" i="1" s="1"/>
  <c r="L93" i="1"/>
  <c r="L94" i="1" l="1"/>
  <c r="E93" i="1"/>
  <c r="D93" i="1" s="1"/>
  <c r="L95" i="1" l="1"/>
  <c r="L96" i="1" s="1"/>
  <c r="E94" i="1"/>
  <c r="D94" i="1" l="1"/>
  <c r="E96" i="1"/>
  <c r="E95" i="1"/>
  <c r="D95" i="1" s="1"/>
  <c r="D96" i="1" l="1"/>
  <c r="L97" i="1"/>
  <c r="L98" i="1" l="1"/>
  <c r="E97" i="1"/>
  <c r="D97" i="1" s="1"/>
  <c r="L99" i="1" l="1"/>
  <c r="E98" i="1"/>
  <c r="D98" i="1" s="1"/>
  <c r="L100" i="1" l="1"/>
  <c r="E99" i="1"/>
  <c r="D99" i="1" s="1"/>
  <c r="E100" i="1" l="1"/>
  <c r="L101" i="1"/>
  <c r="D100" i="1" l="1"/>
  <c r="L102" i="1"/>
  <c r="E101" i="1"/>
  <c r="D101" i="1" s="1"/>
  <c r="L103" i="1" l="1"/>
  <c r="E102" i="1"/>
  <c r="D102" i="1" s="1"/>
  <c r="L104" i="1" l="1"/>
  <c r="E103" i="1"/>
  <c r="D103" i="1" s="1"/>
  <c r="L105" i="1" l="1"/>
  <c r="E104" i="1"/>
  <c r="D104" i="1" s="1"/>
  <c r="L106" i="1" l="1"/>
  <c r="E105" i="1"/>
  <c r="D105" i="1" l="1"/>
  <c r="L107" i="1"/>
  <c r="E106" i="1"/>
  <c r="D106" i="1" s="1"/>
  <c r="L108" i="1" l="1"/>
  <c r="E107" i="1"/>
  <c r="D107" i="1" s="1"/>
  <c r="L109" i="1" l="1"/>
  <c r="E108" i="1"/>
  <c r="G108" i="1" s="1"/>
  <c r="D108" i="1" l="1"/>
  <c r="L110" i="1"/>
  <c r="E109" i="1"/>
  <c r="D109" i="1" s="1"/>
  <c r="L111" i="1" l="1"/>
  <c r="E110" i="1"/>
  <c r="D110" i="1" s="1"/>
  <c r="L112" i="1" l="1"/>
  <c r="E111" i="1"/>
  <c r="D111" i="1" s="1"/>
  <c r="L113" i="1" l="1"/>
  <c r="E112" i="1"/>
  <c r="D112" i="1" l="1"/>
  <c r="L114" i="1"/>
  <c r="E113" i="1"/>
  <c r="D113" i="1" s="1"/>
  <c r="L115" i="1" l="1"/>
  <c r="E114" i="1"/>
  <c r="D114" i="1" s="1"/>
  <c r="L116" i="1" l="1"/>
  <c r="E115" i="1"/>
  <c r="D115" i="1" s="1"/>
  <c r="L117" i="1" l="1"/>
  <c r="E116" i="1"/>
  <c r="D116" i="1" l="1"/>
  <c r="L118" i="1"/>
  <c r="E117" i="1"/>
  <c r="D117" i="1" l="1"/>
  <c r="L119" i="1"/>
  <c r="L120" i="1" s="1"/>
  <c r="E118" i="1"/>
  <c r="D118" i="1" s="1"/>
  <c r="L121" i="1" l="1"/>
  <c r="E121" i="1" s="1"/>
  <c r="E120" i="1"/>
  <c r="E119" i="1"/>
  <c r="D119" i="1" s="1"/>
  <c r="D120" i="1" l="1"/>
  <c r="D121" i="1"/>
  <c r="L122" i="1"/>
  <c r="L123" i="1" l="1"/>
  <c r="L124" i="1" s="1"/>
  <c r="E122" i="1"/>
  <c r="L125" i="1" l="1"/>
  <c r="E124" i="1"/>
  <c r="E123" i="1"/>
  <c r="M124" i="1" l="1"/>
  <c r="G124" i="1"/>
  <c r="L126" i="1"/>
  <c r="E125" i="1"/>
  <c r="E126" i="1" l="1"/>
  <c r="L127" i="1"/>
  <c r="L128" i="1" s="1"/>
  <c r="E127" i="1" l="1"/>
  <c r="L129" i="1" l="1"/>
  <c r="E128" i="1"/>
  <c r="L130" i="1" l="1"/>
  <c r="E129" i="1"/>
  <c r="L131" i="1" l="1"/>
  <c r="E130" i="1"/>
  <c r="L132" i="1" l="1"/>
  <c r="E131" i="1"/>
  <c r="L133" i="1" l="1"/>
  <c r="E132" i="1"/>
  <c r="L134" i="1" l="1"/>
  <c r="E133" i="1"/>
  <c r="L135" i="1" l="1"/>
  <c r="E134" i="1"/>
  <c r="L136" i="1" l="1"/>
  <c r="E135" i="1"/>
  <c r="L137" i="1" l="1"/>
  <c r="E136" i="1"/>
  <c r="L138" i="1" l="1"/>
  <c r="E137" i="1"/>
  <c r="L139" i="1" l="1"/>
  <c r="E138" i="1"/>
  <c r="E139" i="1" l="1"/>
  <c r="L140" i="1"/>
  <c r="L141" i="1" l="1"/>
  <c r="E140" i="1"/>
  <c r="L142" i="1" l="1"/>
  <c r="E141" i="1"/>
  <c r="L143" i="1" l="1"/>
  <c r="E142" i="1"/>
  <c r="L144" i="1" l="1"/>
  <c r="L145" i="1" s="1"/>
  <c r="E143" i="1"/>
  <c r="E144" i="1" l="1"/>
  <c r="L146" i="1"/>
  <c r="E145" i="1"/>
  <c r="L147" i="1" l="1"/>
  <c r="E146" i="1"/>
  <c r="L148" i="1" l="1"/>
  <c r="E147" i="1"/>
  <c r="L149" i="1" l="1"/>
  <c r="E148" i="1"/>
  <c r="L150" i="1" l="1"/>
  <c r="E149" i="1"/>
  <c r="E150" i="1" l="1"/>
  <c r="L151" i="1"/>
  <c r="L152" i="1" l="1"/>
  <c r="E151" i="1"/>
  <c r="L153" i="1" l="1"/>
  <c r="E152" i="1"/>
  <c r="L154" i="1" l="1"/>
  <c r="E153" i="1"/>
  <c r="L155" i="1" l="1"/>
  <c r="L156" i="1" s="1"/>
  <c r="L157" i="1" s="1"/>
  <c r="E154" i="1"/>
  <c r="L158" i="1" l="1"/>
  <c r="E157" i="1"/>
  <c r="E156" i="1"/>
  <c r="G156" i="1" s="1"/>
  <c r="E155" i="1"/>
  <c r="L159" i="1" l="1"/>
  <c r="E158" i="1"/>
  <c r="E159" i="1" l="1"/>
  <c r="L160" i="1"/>
  <c r="L161" i="1" s="1"/>
  <c r="L162" i="1" l="1"/>
  <c r="E162" i="1" s="1"/>
  <c r="E161" i="1"/>
  <c r="E160" i="1"/>
  <c r="L163" i="1" l="1"/>
  <c r="E163" i="1" l="1"/>
  <c r="L164" i="1"/>
  <c r="E164" i="1" l="1"/>
  <c r="L165" i="1"/>
  <c r="L166" i="1" s="1"/>
  <c r="L167" i="1" l="1"/>
  <c r="E167" i="1" s="1"/>
  <c r="E166" i="1"/>
  <c r="E165" i="1"/>
  <c r="L168" i="1" l="1"/>
  <c r="L169" i="1" l="1"/>
  <c r="E168" i="1"/>
  <c r="L170" i="1" l="1"/>
  <c r="L171" i="1" s="1"/>
  <c r="E169" i="1"/>
  <c r="E170" i="1" l="1"/>
  <c r="L172" i="1" l="1"/>
  <c r="E171" i="1"/>
  <c r="E172" i="1" l="1"/>
  <c r="L173" i="1"/>
  <c r="E173" i="1" l="1"/>
  <c r="L174" i="1"/>
  <c r="E174" i="1" l="1"/>
  <c r="L175" i="1"/>
  <c r="L176" i="1" s="1"/>
  <c r="L177" i="1" l="1"/>
  <c r="E176" i="1"/>
  <c r="E175" i="1"/>
  <c r="E177" i="1" l="1"/>
  <c r="L178" i="1"/>
  <c r="E178" i="1" s="1"/>
  <c r="L179" i="1" l="1"/>
  <c r="L180" i="1" s="1"/>
  <c r="E179" i="1" l="1"/>
  <c r="L181" i="1"/>
  <c r="E180" i="1"/>
  <c r="L182" i="1" l="1"/>
  <c r="E181" i="1"/>
  <c r="L183" i="1" l="1"/>
  <c r="E182" i="1"/>
  <c r="L184" i="1" l="1"/>
  <c r="E183" i="1"/>
  <c r="L185" i="1" l="1"/>
  <c r="E184" i="1"/>
  <c r="E185" i="1" l="1"/>
  <c r="G185" i="1" s="1"/>
  <c r="L186" i="1"/>
  <c r="L187" i="1" l="1"/>
  <c r="E186" i="1"/>
  <c r="M185" i="1"/>
  <c r="E187" i="1" l="1"/>
  <c r="L188" i="1"/>
  <c r="L189" i="1" l="1"/>
  <c r="E188" i="1"/>
  <c r="E189" i="1" l="1"/>
  <c r="L190" i="1"/>
  <c r="L191" i="1" l="1"/>
  <c r="E190" i="1"/>
  <c r="L192" i="1" l="1"/>
  <c r="E191" i="1"/>
  <c r="L193" i="1" l="1"/>
  <c r="E192" i="1"/>
  <c r="L194" i="1" l="1"/>
  <c r="E193" i="1"/>
  <c r="E194" i="1" l="1"/>
  <c r="L195" i="1"/>
  <c r="L196" i="1" l="1"/>
  <c r="E195" i="1"/>
  <c r="L197" i="1" l="1"/>
  <c r="E196" i="1"/>
  <c r="L198" i="1" l="1"/>
  <c r="E197" i="1"/>
  <c r="L199" i="1" l="1"/>
  <c r="E198" i="1"/>
  <c r="L200" i="1" l="1"/>
  <c r="E199" i="1"/>
  <c r="L201" i="1" l="1"/>
  <c r="E200" i="1"/>
  <c r="L202" i="1" l="1"/>
  <c r="E201" i="1"/>
  <c r="L203" i="1" l="1"/>
  <c r="E202" i="1"/>
  <c r="L204" i="1" l="1"/>
  <c r="E203" i="1"/>
  <c r="L205" i="1" l="1"/>
  <c r="L206" i="1" s="1"/>
  <c r="E204" i="1"/>
  <c r="L207" i="1" l="1"/>
  <c r="E207" i="1" s="1"/>
  <c r="E206" i="1"/>
  <c r="E205" i="1"/>
  <c r="L208" i="1" l="1"/>
  <c r="L209" i="1" s="1"/>
  <c r="L210" i="1" l="1"/>
  <c r="E209" i="1"/>
  <c r="E208" i="1"/>
  <c r="L211" i="1" l="1"/>
  <c r="E211" i="1" s="1"/>
  <c r="E210" i="1"/>
  <c r="L212" i="1" l="1"/>
  <c r="E212" i="1" s="1"/>
  <c r="G212" i="1" s="1"/>
  <c r="L213" i="1" l="1"/>
  <c r="E213" i="1" s="1"/>
  <c r="L214" i="1" l="1"/>
  <c r="E214" i="1" s="1"/>
  <c r="L215" i="1" l="1"/>
  <c r="L216" i="1" s="1"/>
  <c r="E215" i="1" l="1"/>
  <c r="L217" i="1"/>
  <c r="E216" i="1"/>
  <c r="L218" i="1" l="1"/>
  <c r="E217" i="1"/>
  <c r="L219" i="1" l="1"/>
  <c r="E218" i="1"/>
  <c r="E219" i="1" l="1"/>
  <c r="L220" i="1"/>
  <c r="L221" i="1" l="1"/>
  <c r="E220" i="1"/>
  <c r="L222" i="1" l="1"/>
  <c r="E221" i="1"/>
  <c r="L223" i="1" l="1"/>
  <c r="E222" i="1"/>
  <c r="L224" i="1" l="1"/>
  <c r="E223" i="1"/>
  <c r="L225" i="1" l="1"/>
  <c r="E224" i="1"/>
  <c r="L226" i="1" l="1"/>
  <c r="E225" i="1"/>
  <c r="E226" i="1" l="1"/>
  <c r="L227" i="1"/>
  <c r="L228" i="1" l="1"/>
  <c r="E227" i="1"/>
  <c r="L229" i="1" l="1"/>
  <c r="E228" i="1"/>
  <c r="E229" i="1" l="1"/>
  <c r="L230" i="1"/>
  <c r="L231" i="1" l="1"/>
  <c r="E230" i="1"/>
  <c r="L232" i="1" l="1"/>
  <c r="E231" i="1"/>
  <c r="E232" i="1" l="1"/>
  <c r="L233" i="1"/>
  <c r="L234" i="1" l="1"/>
  <c r="E233" i="1"/>
  <c r="L235" i="1" l="1"/>
  <c r="E234" i="1"/>
  <c r="L236" i="1" l="1"/>
  <c r="E235" i="1"/>
  <c r="L237" i="1" l="1"/>
  <c r="E236" i="1"/>
  <c r="E237" i="1" l="1"/>
  <c r="L238" i="1"/>
  <c r="L239" i="1" l="1"/>
  <c r="L240" i="1" s="1"/>
  <c r="E240" i="1" s="1"/>
  <c r="E238" i="1"/>
  <c r="E239" i="1" l="1"/>
  <c r="L241" i="1" l="1"/>
  <c r="E241" i="1" l="1"/>
  <c r="G241" i="1" s="1"/>
  <c r="L242" i="1"/>
  <c r="E242" i="1" l="1"/>
  <c r="L243" i="1"/>
  <c r="M241" i="1"/>
  <c r="M243" i="1" s="1"/>
  <c r="M244" i="1" s="1"/>
  <c r="M245" i="1" s="1"/>
  <c r="M246" i="1" l="1"/>
  <c r="M247" i="1" s="1"/>
  <c r="M248" i="1" s="1"/>
  <c r="M249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L244" i="1"/>
  <c r="E243" i="1"/>
  <c r="M270" i="1" l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L245" i="1"/>
  <c r="L246" i="1" s="1"/>
  <c r="E244" i="1"/>
  <c r="E245" i="1" l="1"/>
  <c r="E246" i="1" l="1"/>
  <c r="L247" i="1"/>
  <c r="L248" i="1" l="1"/>
  <c r="E247" i="1"/>
  <c r="L249" i="1" l="1"/>
  <c r="E248" i="1"/>
  <c r="E249" i="1" l="1"/>
  <c r="L252" i="1" l="1"/>
  <c r="E251" i="1"/>
  <c r="L253" i="1" l="1"/>
  <c r="E252" i="1"/>
  <c r="L254" i="1" l="1"/>
  <c r="E253" i="1"/>
  <c r="L255" i="1" l="1"/>
  <c r="E254" i="1"/>
  <c r="E255" i="1" l="1"/>
  <c r="L256" i="1"/>
  <c r="E256" i="1" l="1"/>
  <c r="L257" i="1"/>
  <c r="L258" i="1" l="1"/>
  <c r="E257" i="1"/>
  <c r="L259" i="1" l="1"/>
  <c r="E258" i="1"/>
  <c r="E259" i="1" l="1"/>
  <c r="G259" i="1" s="1"/>
  <c r="L260" i="1"/>
  <c r="L261" i="1" l="1"/>
  <c r="E260" i="1"/>
  <c r="E261" i="1" l="1"/>
  <c r="L262" i="1"/>
  <c r="L263" i="1" l="1"/>
  <c r="E262" i="1"/>
  <c r="L264" i="1" l="1"/>
  <c r="E263" i="1"/>
  <c r="E264" i="1" l="1"/>
  <c r="L265" i="1"/>
  <c r="L266" i="1" l="1"/>
  <c r="E265" i="1"/>
  <c r="E266" i="1" l="1"/>
  <c r="L267" i="1"/>
  <c r="L268" i="1" l="1"/>
  <c r="E267" i="1"/>
  <c r="E268" i="1" l="1"/>
  <c r="L269" i="1"/>
  <c r="L270" i="1" s="1"/>
  <c r="E269" i="1" l="1"/>
  <c r="E270" i="1" l="1"/>
  <c r="L271" i="1"/>
  <c r="L272" i="1" l="1"/>
  <c r="E271" i="1"/>
  <c r="E272" i="1" l="1"/>
  <c r="L273" i="1"/>
  <c r="L274" i="1" l="1"/>
  <c r="E273" i="1"/>
  <c r="L275" i="1" l="1"/>
  <c r="E274" i="1"/>
  <c r="L276" i="1" l="1"/>
  <c r="E275" i="1"/>
  <c r="E276" i="1" l="1"/>
  <c r="L277" i="1"/>
  <c r="E277" i="1" l="1"/>
  <c r="L278" i="1"/>
  <c r="E278" i="1" l="1"/>
  <c r="L279" i="1"/>
  <c r="E279" i="1" l="1"/>
  <c r="L280" i="1"/>
  <c r="E280" i="1" l="1"/>
  <c r="L281" i="1"/>
  <c r="L282" i="1" s="1"/>
  <c r="E282" i="1" s="1"/>
  <c r="G282" i="1" s="1"/>
  <c r="E281" i="1" l="1"/>
  <c r="L283" i="1" l="1"/>
  <c r="L284" i="1" l="1"/>
  <c r="E283" i="1"/>
  <c r="E284" i="1" l="1"/>
  <c r="L285" i="1"/>
  <c r="E285" i="1" l="1"/>
  <c r="L286" i="1"/>
  <c r="L287" i="1" l="1"/>
  <c r="E286" i="1"/>
  <c r="E287" i="1" l="1"/>
  <c r="L288" i="1"/>
  <c r="L289" i="1" l="1"/>
  <c r="E288" i="1"/>
  <c r="L290" i="1" l="1"/>
  <c r="L291" i="1" s="1"/>
  <c r="E289" i="1"/>
  <c r="E290" i="1" l="1"/>
  <c r="D290" i="1" s="1"/>
  <c r="E291" i="1" l="1"/>
  <c r="D291" i="1" s="1"/>
  <c r="L292" i="1"/>
  <c r="E292" i="1" l="1"/>
  <c r="D292" i="1" s="1"/>
  <c r="L293" i="1"/>
  <c r="L294" i="1" l="1"/>
  <c r="E293" i="1"/>
  <c r="D293" i="1" s="1"/>
  <c r="L295" i="1" l="1"/>
  <c r="E294" i="1"/>
  <c r="D294" i="1" s="1"/>
  <c r="E295" i="1" l="1"/>
  <c r="L296" i="1"/>
  <c r="E296" i="1" l="1"/>
  <c r="D296" i="1" s="1"/>
  <c r="L297" i="1"/>
  <c r="D295" i="1"/>
  <c r="L298" i="1" l="1"/>
  <c r="E297" i="1"/>
  <c r="D297" i="1" s="1"/>
  <c r="E298" i="1" l="1"/>
  <c r="D298" i="1" s="1"/>
  <c r="L299" i="1"/>
  <c r="E299" i="1" l="1"/>
  <c r="D299" i="1" s="1"/>
  <c r="L300" i="1"/>
  <c r="E300" i="1" l="1"/>
  <c r="L301" i="1"/>
  <c r="E301" i="1" l="1"/>
  <c r="D301" i="1" s="1"/>
  <c r="L302" i="1"/>
  <c r="D300" i="1"/>
  <c r="E302" i="1" l="1"/>
  <c r="L303" i="1"/>
  <c r="E303" i="1" l="1"/>
  <c r="D303" i="1" s="1"/>
  <c r="L304" i="1"/>
  <c r="D302" i="1"/>
  <c r="G302" i="1"/>
  <c r="E304" i="1" l="1"/>
  <c r="D304" i="1" s="1"/>
  <c r="L305" i="1"/>
  <c r="E305" i="1" l="1"/>
  <c r="L306" i="1"/>
  <c r="L307" i="1" l="1"/>
  <c r="E306" i="1"/>
  <c r="D306" i="1" s="1"/>
  <c r="D305" i="1"/>
  <c r="L308" i="1" l="1"/>
  <c r="E307" i="1"/>
  <c r="D307" i="1" l="1"/>
  <c r="E308" i="1"/>
  <c r="D308" i="1" s="1"/>
  <c r="L309" i="1"/>
  <c r="E309" i="1" l="1"/>
  <c r="L310" i="1"/>
  <c r="E310" i="1" l="1"/>
  <c r="L311" i="1"/>
  <c r="D309" i="1"/>
  <c r="G309" i="1"/>
  <c r="L312" i="1" l="1"/>
  <c r="E311" i="1"/>
  <c r="D310" i="1"/>
  <c r="D311" i="1" l="1"/>
  <c r="L313" i="1"/>
  <c r="E312" i="1"/>
  <c r="D312" i="1" s="1"/>
  <c r="L314" i="1" l="1"/>
  <c r="E313" i="1"/>
  <c r="D313" i="1" s="1"/>
  <c r="E314" i="1" l="1"/>
  <c r="D314" i="1" s="1"/>
  <c r="L315" i="1"/>
  <c r="L316" i="1" l="1"/>
  <c r="E315" i="1"/>
  <c r="D315" i="1" l="1"/>
  <c r="E316" i="1"/>
  <c r="D316" i="1" s="1"/>
  <c r="L317" i="1"/>
  <c r="E317" i="1" l="1"/>
  <c r="D317" i="1" s="1"/>
  <c r="L318" i="1"/>
  <c r="E318" i="1" l="1"/>
  <c r="D318" i="1" s="1"/>
  <c r="L319" i="1"/>
  <c r="E319" i="1" l="1"/>
  <c r="L320" i="1"/>
  <c r="L321" i="1" l="1"/>
  <c r="E320" i="1"/>
  <c r="D320" i="1" s="1"/>
  <c r="D319" i="1"/>
  <c r="L322" i="1" l="1"/>
  <c r="E321" i="1"/>
  <c r="D321" i="1" l="1"/>
  <c r="G321" i="1"/>
  <c r="L323" i="1"/>
  <c r="E323" i="1" s="1"/>
  <c r="E322" i="1"/>
  <c r="D322" i="1" s="1"/>
  <c r="D323" i="1" l="1"/>
</calcChain>
</file>

<file path=xl/sharedStrings.xml><?xml version="1.0" encoding="utf-8"?>
<sst xmlns="http://schemas.openxmlformats.org/spreadsheetml/2006/main" count="872" uniqueCount="447">
  <si>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</si>
  <si>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</si>
  <si>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</si>
  <si>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</si>
  <si>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</si>
  <si>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</si>
  <si>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</si>
  <si>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フィニッシュ後はゴール受付けをされないと認定処理ができません。</t>
    </r>
  </si>
  <si>
    <t>========    ======       ===================      ====================</t>
  </si>
  <si>
    <t>国150</t>
    <rPh sb="0" eb="1">
      <t>コク</t>
    </rPh>
    <phoneticPr fontId="3"/>
  </si>
  <si>
    <t>市道</t>
    <rPh sb="0" eb="2">
      <t>シドウ</t>
    </rPh>
    <phoneticPr fontId="3"/>
  </si>
  <si>
    <r>
      <rPr>
        <sz val="12"/>
        <rFont val="ＭＳ Ｐゴシック"/>
        <family val="3"/>
        <charset val="128"/>
      </rPr>
      <t>神社角├右</t>
    </r>
    <rPh sb="0" eb="2">
      <t>ジンジャ</t>
    </rPh>
    <rPh sb="2" eb="3">
      <t>カド</t>
    </rPh>
    <phoneticPr fontId="3"/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</si>
  <si>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</si>
  <si>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</si>
  <si>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├右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</si>
  <si>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┼右、中原街道に出る</t>
    </r>
    <rPh sb="1" eb="2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</si>
  <si>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45</t>
    </r>
  </si>
  <si>
    <r>
      <rPr>
        <sz val="12"/>
        <rFont val="ＭＳ Ｐゴシック"/>
        <family val="3"/>
        <charset val="128"/>
      </rPr>
      <t>「向原」┬右</t>
    </r>
    <rPh sb="5" eb="6">
      <t>ミギ</t>
    </rPh>
    <phoneticPr fontId="3"/>
  </si>
  <si>
    <r>
      <rPr>
        <sz val="12"/>
        <rFont val="ＭＳ Ｐゴシック"/>
        <family val="3"/>
        <charset val="128"/>
      </rPr>
      <t>「大塚原」┼左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</si>
  <si>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「東方原」┬左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</si>
  <si>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「地蔵尊前」┬右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</si>
  <si>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「南台交番前」約</t>
    </r>
    <r>
      <rPr>
        <sz val="12"/>
        <rFont val="Arial"/>
        <family val="2"/>
      </rPr>
      <t>380</t>
    </r>
    <r>
      <rPr>
        <sz val="12"/>
        <rFont val="ＭＳ Ｐゴシック"/>
        <family val="3"/>
        <charset val="128"/>
      </rPr>
      <t>ｍ先の┤左</t>
    </r>
    <rPh sb="15" eb="16">
      <t>ヒダリ</t>
    </rPh>
    <phoneticPr fontId="3"/>
  </si>
  <si>
    <r>
      <rPr>
        <sz val="12"/>
        <rFont val="ＭＳ Ｐゴシック"/>
        <family val="3"/>
        <charset val="128"/>
      </rPr>
      <t>「下瀬谷坂下」┬左</t>
    </r>
    <rPh sb="8" eb="9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</si>
  <si>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</si>
  <si>
    <r>
      <rPr>
        <sz val="12"/>
        <rFont val="ＭＳ Ｐゴシック"/>
        <family val="3"/>
        <charset val="128"/>
      </rPr>
      <t>「和泉坂上」┼右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</si>
  <si>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</t>
    </r>
  </si>
  <si>
    <r>
      <rPr>
        <sz val="12"/>
        <rFont val="ＭＳ Ｐゴシック"/>
        <family val="3"/>
        <charset val="128"/>
      </rPr>
      <t>「畠田橋西」┤左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</si>
  <si>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┤左、橋渡る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</si>
  <si>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</si>
  <si>
    <r>
      <rPr>
        <sz val="12"/>
        <rFont val="ＭＳ Ｐゴシック"/>
        <family val="3"/>
        <charset val="128"/>
      </rPr>
      <t>「西沖田」┼右</t>
    </r>
    <rPh sb="1" eb="2">
      <t>ニシ</t>
    </rPh>
    <rPh sb="2" eb="4">
      <t>オキタ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</si>
  <si>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</si>
  <si>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</si>
  <si>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</si>
  <si>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「岡崎道ヶ坪」信号通過後最初の十左</t>
    </r>
    <rPh sb="16" eb="17">
      <t>ヒダリ</t>
    </rPh>
    <phoneticPr fontId="3"/>
  </si>
  <si>
    <r>
      <rPr>
        <sz val="12"/>
        <rFont val="ＭＳ Ｐゴシック"/>
        <family val="3"/>
        <charset val="128"/>
      </rPr>
      <t>農道、市道</t>
    </r>
    <rPh sb="0" eb="2">
      <t>ノウドウ</t>
    </rPh>
    <rPh sb="3" eb="5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</si>
  <si>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62</t>
    </r>
  </si>
  <si>
    <r>
      <rPr>
        <sz val="12"/>
        <rFont val="ＭＳ Ｐゴシック"/>
        <family val="3"/>
        <charset val="128"/>
      </rPr>
      <t>「水神橋」┼右→</t>
    </r>
    <r>
      <rPr>
        <sz val="12"/>
        <rFont val="Arial"/>
        <family val="2"/>
      </rPr>
      <t>360</t>
    </r>
    <r>
      <rPr>
        <sz val="12"/>
        <rFont val="ＭＳ Ｐゴシック"/>
        <family val="3"/>
        <charset val="128"/>
      </rPr>
      <t>ｍ先道なりに左折</t>
    </r>
    <rPh sb="12" eb="13">
      <t>サキ</t>
    </rPh>
    <rPh sb="13" eb="14">
      <t>ミチ</t>
    </rPh>
    <rPh sb="17" eb="19">
      <t>サセツ</t>
    </rPh>
    <phoneticPr fontId="3"/>
  </si>
  <si>
    <r>
      <rPr>
        <sz val="12"/>
        <rFont val="ＭＳ Ｐゴシック"/>
        <family val="3"/>
        <charset val="128"/>
      </rPr>
      <t>農道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</si>
  <si>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63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</si>
  <si>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</si>
  <si>
    <r>
      <rPr>
        <sz val="12"/>
        <rFont val="ＭＳ Ｐゴシック"/>
        <family val="3"/>
        <charset val="128"/>
      </rPr>
      <t>「新宿」┼左</t>
    </r>
    <rPh sb="1" eb="3">
      <t>シンジュク</t>
    </rPh>
    <phoneticPr fontId="3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</si>
  <si>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1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</si>
  <si>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135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</si>
  <si>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</si>
  <si>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20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</si>
  <si>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「岐れ道」┼右</t>
    </r>
    <rPh sb="1" eb="2">
      <t>キ</t>
    </rPh>
    <rPh sb="3" eb="4">
      <t>ミチ</t>
    </rPh>
    <phoneticPr fontId="3"/>
  </si>
  <si>
    <r>
      <rPr>
        <sz val="12"/>
        <rFont val="ＭＳ Ｐゴシック"/>
        <family val="3"/>
        <charset val="128"/>
      </rPr>
      <t>「中島南」┤左</t>
    </r>
    <rPh sb="1" eb="3">
      <t>ナカジマ</t>
    </rPh>
    <rPh sb="3" eb="4">
      <t>ミナミ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</si>
  <si>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141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</si>
  <si>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「湯川」┬左</t>
    </r>
    <rPh sb="1" eb="3">
      <t>ユカワ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</si>
  <si>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144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</si>
  <si>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「徳倉」┼右</t>
    </r>
    <rPh sb="1" eb="2">
      <t>トク</t>
    </rPh>
    <rPh sb="2" eb="3">
      <t>クラ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</si>
  <si>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139</t>
    </r>
  </si>
  <si>
    <r>
      <rPr>
        <sz val="12"/>
        <rFont val="ＭＳ Ｐゴシック"/>
        <family val="3"/>
        <charset val="128"/>
      </rPr>
      <t>旧街道</t>
    </r>
  </si>
  <si>
    <r>
      <rPr>
        <sz val="12"/>
        <rFont val="ＭＳ Ｐゴシック"/>
        <family val="3"/>
        <charset val="128"/>
      </rPr>
      <t>「万世町」┼左</t>
    </r>
    <rPh sb="1" eb="2">
      <t>マン</t>
    </rPh>
    <rPh sb="2" eb="3">
      <t>セ</t>
    </rPh>
    <rPh sb="3" eb="4">
      <t>マチ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</si>
  <si>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149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</si>
  <si>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「入船町」┼右</t>
    </r>
    <rPh sb="1" eb="3">
      <t>イリフネ</t>
    </rPh>
    <rPh sb="3" eb="4">
      <t>マチ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</si>
  <si>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150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</si>
  <si>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「中島」┼左</t>
    </r>
    <rPh sb="1" eb="3">
      <t>ナカジマ</t>
    </rPh>
    <phoneticPr fontId="3"/>
  </si>
  <si>
    <r>
      <rPr>
        <sz val="12"/>
        <rFont val="ＭＳ Ｐゴシック"/>
        <family val="3"/>
        <charset val="128"/>
      </rPr>
      <t>「南安倍川橋西」┼右</t>
    </r>
    <rPh sb="1" eb="2">
      <t>ミナミ</t>
    </rPh>
    <rPh sb="2" eb="5">
      <t>アベカワ</t>
    </rPh>
    <rPh sb="5" eb="6">
      <t>ハシ</t>
    </rPh>
    <rPh sb="6" eb="7">
      <t>ニシ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</si>
  <si>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「静岡大橋西」┼左</t>
    </r>
    <rPh sb="1" eb="3">
      <t>シズオカ</t>
    </rPh>
    <rPh sb="3" eb="5">
      <t>オオハシ</t>
    </rPh>
    <rPh sb="5" eb="6">
      <t>ニシ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</si>
  <si>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208</t>
    </r>
    <rPh sb="3" eb="4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</si>
  <si>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208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</si>
  <si>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「二軒家」┼左</t>
    </r>
    <rPh sb="1" eb="2">
      <t>ニ</t>
    </rPh>
    <rPh sb="2" eb="3">
      <t>ケン</t>
    </rPh>
    <rPh sb="3" eb="4">
      <t>ヤ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</si>
  <si>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  <rPh sb="0" eb="1">
      <t>コク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</si>
  <si>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150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31</t>
    </r>
    <rPh sb="0" eb="1">
      <t>コク</t>
    </rPh>
    <rPh sb="5" eb="6">
      <t>ケン</t>
    </rPh>
    <phoneticPr fontId="3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</si>
  <si>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150</t>
    </r>
    <rPh sb="0" eb="2">
      <t>シドウ</t>
    </rPh>
    <rPh sb="3" eb="4">
      <t>コク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</si>
  <si>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213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</si>
  <si>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「岡部支所前」┼右</t>
    </r>
    <rPh sb="1" eb="3">
      <t>オカベ</t>
    </rPh>
    <rPh sb="3" eb="4">
      <t>シ</t>
    </rPh>
    <rPh sb="4" eb="5">
      <t>ショ</t>
    </rPh>
    <rPh sb="5" eb="6">
      <t>マエ</t>
    </rPh>
    <phoneticPr fontId="3"/>
  </si>
  <si>
    <r>
      <rPr>
        <sz val="12"/>
        <rFont val="ＭＳ Ｐゴシック"/>
        <family val="3"/>
        <charset val="128"/>
      </rPr>
      <t>┤左</t>
    </r>
  </si>
  <si>
    <r>
      <rPr>
        <sz val="12"/>
        <rFont val="ＭＳ Ｐゴシック"/>
        <family val="3"/>
        <charset val="128"/>
      </rPr>
      <t>┬左→路側帯あり</t>
    </r>
    <rPh sb="3" eb="6">
      <t>ロソクタイ</t>
    </rPh>
    <phoneticPr fontId="3"/>
  </si>
  <si>
    <r>
      <rPr>
        <sz val="12"/>
        <rFont val="ＭＳ Ｐゴシック"/>
        <family val="3"/>
        <charset val="128"/>
      </rPr>
      <t>「二軒家」┼右</t>
    </r>
    <rPh sb="1" eb="3">
      <t>ニケン</t>
    </rPh>
    <rPh sb="3" eb="4">
      <t>イエ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</si>
  <si>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208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</si>
  <si>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「静岡大橋西」┼右</t>
    </r>
    <rPh sb="1" eb="3">
      <t>シズオカ</t>
    </rPh>
    <rPh sb="3" eb="5">
      <t>オオハシ</t>
    </rPh>
    <rPh sb="5" eb="6">
      <t>ニシ</t>
    </rPh>
    <phoneticPr fontId="3"/>
  </si>
  <si>
    <r>
      <rPr>
        <sz val="12"/>
        <rFont val="ＭＳ Ｐゴシック"/>
        <family val="3"/>
        <charset val="128"/>
      </rPr>
      <t>「南安倍川橋西」┼左</t>
    </r>
    <rPh sb="1" eb="2">
      <t>ミナミ</t>
    </rPh>
    <rPh sb="2" eb="4">
      <t>アベ</t>
    </rPh>
    <rPh sb="4" eb="5">
      <t>カワ</t>
    </rPh>
    <rPh sb="5" eb="6">
      <t>ハシ</t>
    </rPh>
    <rPh sb="6" eb="7">
      <t>ニシ</t>
    </rPh>
    <phoneticPr fontId="3"/>
  </si>
  <si>
    <r>
      <rPr>
        <sz val="12"/>
        <rFont val="ＭＳ Ｐゴシック"/>
        <family val="3"/>
        <charset val="128"/>
      </rPr>
      <t>「中島」┼右</t>
    </r>
    <rPh sb="1" eb="3">
      <t>ナカジマ</t>
    </rPh>
    <phoneticPr fontId="3"/>
  </si>
  <si>
    <r>
      <rPr>
        <sz val="12"/>
        <rFont val="ＭＳ Ｐゴシック"/>
        <family val="3"/>
        <charset val="128"/>
      </rPr>
      <t>「入船町」┼左</t>
    </r>
    <rPh sb="1" eb="3">
      <t>イリフネ</t>
    </rPh>
    <rPh sb="3" eb="4">
      <t>マチ</t>
    </rPh>
    <phoneticPr fontId="3"/>
  </si>
  <si>
    <r>
      <rPr>
        <sz val="12"/>
        <rFont val="ＭＳ Ｐゴシック"/>
        <family val="3"/>
        <charset val="128"/>
      </rPr>
      <t>「万世町」┼右</t>
    </r>
    <rPh sb="1" eb="2">
      <t>マン</t>
    </rPh>
    <rPh sb="2" eb="3">
      <t>セ</t>
    </rPh>
    <rPh sb="3" eb="4">
      <t>チョウ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</si>
  <si>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149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1</t>
    </r>
    <rPh sb="0" eb="1">
      <t>コク</t>
    </rPh>
    <rPh sb="5" eb="6">
      <t>コク</t>
    </rPh>
    <phoneticPr fontId="3"/>
  </si>
  <si>
    <r>
      <rPr>
        <sz val="12"/>
        <rFont val="ＭＳ Ｐゴシック"/>
        <family val="3"/>
        <charset val="128"/>
      </rPr>
      <t>海岸側道、歩道</t>
    </r>
    <rPh sb="0" eb="2">
      <t>カイガン</t>
    </rPh>
    <rPh sb="2" eb="3">
      <t>ソク</t>
    </rPh>
    <rPh sb="3" eb="4">
      <t>ドウ</t>
    </rPh>
    <rPh sb="5" eb="7">
      <t>ホドウ</t>
    </rPh>
    <phoneticPr fontId="3"/>
  </si>
  <si>
    <r>
      <rPr>
        <sz val="12"/>
        <rFont val="ＭＳ Ｐゴシック"/>
        <family val="3"/>
        <charset val="128"/>
      </rPr>
      <t>「西倉沢」┤左→　　　　　　　　　　　　　　　　　　　　　　　　　ボタン式信号で国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横断し踏切渡り旧街道へ</t>
    </r>
    <rPh sb="1" eb="2">
      <t>ニシ</t>
    </rPh>
    <rPh sb="2" eb="4">
      <t>クラサワ</t>
    </rPh>
    <rPh sb="36" eb="37">
      <t>シキ</t>
    </rPh>
    <rPh sb="37" eb="39">
      <t>シンゴウ</t>
    </rPh>
    <rPh sb="40" eb="41">
      <t>コク</t>
    </rPh>
    <rPh sb="42" eb="44">
      <t>オウダン</t>
    </rPh>
    <rPh sb="45" eb="47">
      <t>フミキリ</t>
    </rPh>
    <rPh sb="47" eb="48">
      <t>ワタ</t>
    </rPh>
    <rPh sb="49" eb="52">
      <t>キュウカイドウ</t>
    </rPh>
    <phoneticPr fontId="3"/>
  </si>
  <si>
    <r>
      <rPr>
        <sz val="12"/>
        <rFont val="ＭＳ Ｐゴシック"/>
        <family val="3"/>
        <charset val="128"/>
      </rPr>
      <t>┬左　歩道橋下</t>
    </r>
    <rPh sb="3" eb="6">
      <t>ホドウキョウ</t>
    </rPh>
    <rPh sb="6" eb="7">
      <t>シタ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</si>
  <si>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396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</si>
  <si>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396,</t>
    </r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139,</t>
    </r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380</t>
    </r>
    <rPh sb="5" eb="6">
      <t>コク</t>
    </rPh>
    <rPh sb="10" eb="11">
      <t>ケン</t>
    </rPh>
    <phoneticPr fontId="3"/>
  </si>
  <si>
    <r>
      <rPr>
        <sz val="12"/>
        <rFont val="ＭＳ Ｐゴシック"/>
        <family val="3"/>
        <charset val="128"/>
      </rPr>
      <t>「足川」├右→熱海駅前</t>
    </r>
    <rPh sb="1" eb="3">
      <t>アシカワ</t>
    </rPh>
    <rPh sb="7" eb="9">
      <t>アタミ</t>
    </rPh>
    <rPh sb="9" eb="11">
      <t>エキマエ</t>
    </rPh>
    <phoneticPr fontId="3"/>
  </si>
  <si>
    <r>
      <rPr>
        <sz val="12"/>
        <rFont val="ＭＳ Ｐゴシック"/>
        <family val="3"/>
        <charset val="128"/>
      </rPr>
      <t>├右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鉄道高架くぐって左折）</t>
    </r>
    <rPh sb="3" eb="5">
      <t>テツドウ</t>
    </rPh>
    <rPh sb="5" eb="7">
      <t>コウカ</t>
    </rPh>
    <rPh sb="11" eb="13">
      <t>サセツ</t>
    </rPh>
    <phoneticPr fontId="3"/>
  </si>
  <si>
    <r>
      <rPr>
        <sz val="12"/>
        <rFont val="ＭＳ Ｐゴシック"/>
        <family val="3"/>
        <charset val="128"/>
      </rPr>
      <t>「笹尻」┼直</t>
    </r>
    <rPh sb="1" eb="2">
      <t>ササ</t>
    </rPh>
    <rPh sb="2" eb="3">
      <t>ジリ</t>
    </rPh>
    <rPh sb="5" eb="6">
      <t>チョク</t>
    </rPh>
    <phoneticPr fontId="3"/>
  </si>
  <si>
    <r>
      <rPr>
        <sz val="12"/>
        <rFont val="ＭＳ Ｐゴシック"/>
        <family val="3"/>
        <charset val="128"/>
      </rPr>
      <t>▲鷹ノ巣山トンネル</t>
    </r>
    <rPh sb="1" eb="2">
      <t>タカ</t>
    </rPh>
    <rPh sb="3" eb="4">
      <t>ス</t>
    </rPh>
    <rPh sb="4" eb="5">
      <t>ヤマ</t>
    </rPh>
    <phoneticPr fontId="3"/>
  </si>
  <si>
    <r>
      <rPr>
        <sz val="12"/>
        <rFont val="ＭＳ Ｐゴシック"/>
        <family val="3"/>
        <charset val="128"/>
      </rPr>
      <t>┼左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県道に出る、動物病院前</t>
    </r>
    <rPh sb="4" eb="6">
      <t>ケンドウ</t>
    </rPh>
    <rPh sb="10" eb="12">
      <t>ドウブツ</t>
    </rPh>
    <rPh sb="12" eb="14">
      <t>ビョウイン</t>
    </rPh>
    <rPh sb="14" eb="15">
      <t>マエ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</si>
  <si>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139,</t>
    </r>
    <r>
      <rPr>
        <sz val="12"/>
        <rFont val="ＭＳ Ｐゴシック"/>
        <family val="3"/>
        <charset val="128"/>
      </rPr>
      <t>市道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163</t>
    </r>
    <rPh sb="8" eb="9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</si>
  <si>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380,</t>
    </r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139,</t>
    </r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396</t>
    </r>
    <rPh sb="5" eb="6">
      <t>コク</t>
    </rPh>
    <rPh sb="10" eb="11">
      <t>ケン</t>
    </rPh>
    <phoneticPr fontId="3"/>
  </si>
  <si>
    <r>
      <rPr>
        <sz val="12"/>
        <rFont val="ＭＳ Ｐゴシック"/>
        <family val="3"/>
        <charset val="128"/>
      </rPr>
      <t>├右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歩道橋下）旧街道入口</t>
    </r>
    <rPh sb="11" eb="13">
      <t>イリグチ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</si>
  <si>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側道</t>
    </r>
    <rPh sb="0" eb="1">
      <t>コク</t>
    </rPh>
    <rPh sb="2" eb="3">
      <t>ソク</t>
    </rPh>
    <rPh sb="3" eb="4">
      <t>ドウ</t>
    </rPh>
    <phoneticPr fontId="3"/>
  </si>
  <si>
    <r>
      <rPr>
        <sz val="12"/>
        <rFont val="ＭＳ Ｐゴシック"/>
        <family val="3"/>
        <charset val="128"/>
      </rPr>
      <t>┤左（スマル亭駐車場から高速下の側道へ）</t>
    </r>
    <rPh sb="6" eb="7">
      <t>テイ</t>
    </rPh>
    <rPh sb="7" eb="10">
      <t>チュウシャジョウ</t>
    </rPh>
    <rPh sb="12" eb="14">
      <t>コウソク</t>
    </rPh>
    <rPh sb="14" eb="15">
      <t>シタ</t>
    </rPh>
    <rPh sb="16" eb="17">
      <t>ソク</t>
    </rPh>
    <rPh sb="17" eb="18">
      <t>ドウ</t>
    </rPh>
    <phoneticPr fontId="3"/>
  </si>
  <si>
    <r>
      <rPr>
        <sz val="12"/>
        <rFont val="ＭＳ Ｐゴシック"/>
        <family val="3"/>
        <charset val="128"/>
      </rPr>
      <t>「興津中町」┼直</t>
    </r>
    <rPh sb="1" eb="3">
      <t>オキツ</t>
    </rPh>
    <rPh sb="3" eb="5">
      <t>ナカマチ</t>
    </rPh>
    <rPh sb="7" eb="8">
      <t>チョク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</si>
  <si>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149</t>
    </r>
    <rPh sb="0" eb="1">
      <t>コク</t>
    </rPh>
    <rPh sb="3" eb="4">
      <t>コク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</si>
  <si>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149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150</t>
    </r>
    <rPh sb="0" eb="1">
      <t>コク</t>
    </rPh>
    <rPh sb="5" eb="6">
      <t>コク</t>
    </rPh>
    <phoneticPr fontId="3"/>
  </si>
  <si>
    <r>
      <rPr>
        <sz val="12"/>
        <rFont val="ＭＳ Ｐゴシック"/>
        <family val="3"/>
        <charset val="128"/>
      </rPr>
      <t>長田西小学校先の┤左</t>
    </r>
    <rPh sb="0" eb="2">
      <t>オサダ</t>
    </rPh>
    <rPh sb="2" eb="3">
      <t>ニシ</t>
    </rPh>
    <rPh sb="3" eb="6">
      <t>ショウガッコウ</t>
    </rPh>
    <rPh sb="6" eb="7">
      <t>サキ</t>
    </rPh>
    <phoneticPr fontId="3"/>
  </si>
  <si>
    <r>
      <rPr>
        <sz val="12"/>
        <rFont val="ＭＳ Ｐゴシック"/>
        <family val="3"/>
        <charset val="128"/>
      </rPr>
      <t>┤左（丁子屋前）</t>
    </r>
    <rPh sb="3" eb="5">
      <t>チョウジ</t>
    </rPh>
    <rPh sb="5" eb="6">
      <t>ヤ</t>
    </rPh>
    <rPh sb="6" eb="7">
      <t>マエ</t>
    </rPh>
    <phoneticPr fontId="3"/>
  </si>
  <si>
    <r>
      <rPr>
        <sz val="12"/>
        <rFont val="ＭＳ Ｐゴシック"/>
        <family val="3"/>
        <charset val="128"/>
      </rPr>
      <t>「岡部支所前」┼左</t>
    </r>
    <rPh sb="1" eb="3">
      <t>オカベ</t>
    </rPh>
    <rPh sb="3" eb="5">
      <t>シショ</t>
    </rPh>
    <rPh sb="5" eb="6">
      <t>マエ</t>
    </rPh>
    <phoneticPr fontId="3"/>
  </si>
  <si>
    <r>
      <rPr>
        <sz val="12"/>
        <rFont val="ＭＳ Ｐゴシック"/>
        <family val="3"/>
        <charset val="128"/>
      </rPr>
      <t>「田尻北公園」┤左</t>
    </r>
    <rPh sb="1" eb="3">
      <t>タジリ</t>
    </rPh>
    <rPh sb="3" eb="4">
      <t>キタ</t>
    </rPh>
    <rPh sb="4" eb="6">
      <t>コウエン</t>
    </rPh>
    <phoneticPr fontId="3"/>
  </si>
  <si>
    <r>
      <rPr>
        <sz val="12"/>
        <rFont val="ＭＳ Ｐゴシック"/>
        <family val="3"/>
        <charset val="128"/>
      </rPr>
      <t>港湾道路</t>
    </r>
    <rPh sb="0" eb="2">
      <t>コウワン</t>
    </rPh>
    <rPh sb="2" eb="4">
      <t>ドウロ</t>
    </rPh>
    <phoneticPr fontId="3"/>
  </si>
  <si>
    <r>
      <rPr>
        <sz val="12"/>
        <rFont val="ＭＳ Ｐゴシック"/>
        <family val="3"/>
        <charset val="128"/>
      </rPr>
      <t>┼左→大井川渡る</t>
    </r>
    <rPh sb="3" eb="6">
      <t>オオイガワ</t>
    </rPh>
    <rPh sb="6" eb="7">
      <t>ワタ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</si>
  <si>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31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150</t>
    </r>
    <rPh sb="4" eb="5">
      <t>コク</t>
    </rPh>
    <phoneticPr fontId="3"/>
  </si>
  <si>
    <r>
      <rPr>
        <sz val="12"/>
        <rFont val="ＭＳ Ｐゴシック"/>
        <family val="3"/>
        <charset val="128"/>
      </rPr>
      <t>「臨港道路入口」</t>
    </r>
    <r>
      <rPr>
        <sz val="12"/>
        <rFont val="Arial"/>
        <family val="2"/>
      </rPr>
      <t>Y</t>
    </r>
    <r>
      <rPr>
        <sz val="12"/>
        <rFont val="ＭＳ Ｐゴシック"/>
        <family val="3"/>
        <charset val="128"/>
      </rPr>
      <t>左</t>
    </r>
    <rPh sb="1" eb="3">
      <t>リンコウ</t>
    </rPh>
    <rPh sb="3" eb="5">
      <t>ドウロ</t>
    </rPh>
    <rPh sb="5" eb="7">
      <t>イリグチ</t>
    </rPh>
    <rPh sb="9" eb="10">
      <t>ヒダリ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</si>
  <si>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357</t>
    </r>
    <rPh sb="0" eb="2">
      <t>シドウ</t>
    </rPh>
    <rPh sb="3" eb="4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</si>
  <si>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357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</si>
  <si>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「上ノ原」┼左</t>
    </r>
    <rPh sb="1" eb="2">
      <t>ウエ</t>
    </rPh>
    <rPh sb="3" eb="4">
      <t>ハラ</t>
    </rPh>
    <phoneticPr fontId="3"/>
  </si>
  <si>
    <r>
      <rPr>
        <sz val="12"/>
        <rFont val="ＭＳ Ｐゴシック"/>
        <family val="3"/>
        <charset val="128"/>
      </rPr>
      <t>┼右（橋の手前）</t>
    </r>
    <rPh sb="3" eb="4">
      <t>ハシ</t>
    </rPh>
    <rPh sb="5" eb="7">
      <t>テマエ</t>
    </rPh>
    <phoneticPr fontId="3"/>
  </si>
  <si>
    <r>
      <rPr>
        <sz val="12"/>
        <rFont val="ＭＳ Ｐゴシック"/>
        <family val="3"/>
        <charset val="128"/>
      </rPr>
      <t>新掛塚橋料金所（遠州大橋）</t>
    </r>
    <rPh sb="0" eb="1">
      <t>シン</t>
    </rPh>
    <rPh sb="1" eb="2">
      <t>カ</t>
    </rPh>
    <rPh sb="2" eb="3">
      <t>ツカ</t>
    </rPh>
    <rPh sb="3" eb="4">
      <t>ハシ</t>
    </rPh>
    <rPh sb="4" eb="6">
      <t>リョウキン</t>
    </rPh>
    <rPh sb="6" eb="7">
      <t>ジョ</t>
    </rPh>
    <rPh sb="8" eb="10">
      <t>エンシュウ</t>
    </rPh>
    <rPh sb="10" eb="12">
      <t>オオハシ</t>
    </rPh>
    <phoneticPr fontId="3"/>
  </si>
  <si>
    <r>
      <rPr>
        <sz val="12"/>
        <rFont val="ＭＳ Ｐゴシック"/>
        <family val="3"/>
        <charset val="128"/>
      </rPr>
      <t>├右（篠原町、清掃工場手前）</t>
    </r>
    <rPh sb="3" eb="5">
      <t>シノハラ</t>
    </rPh>
    <rPh sb="5" eb="6">
      <t>チョウ</t>
    </rPh>
    <rPh sb="7" eb="9">
      <t>セイソウ</t>
    </rPh>
    <rPh sb="9" eb="11">
      <t>コウジョウ</t>
    </rPh>
    <rPh sb="11" eb="13">
      <t>テマエ</t>
    </rPh>
    <phoneticPr fontId="3"/>
  </si>
  <si>
    <r>
      <rPr>
        <sz val="12"/>
        <rFont val="ＭＳ Ｐゴシック"/>
        <family val="3"/>
        <charset val="128"/>
      </rPr>
      <t>┤左（右手総合水泳場）</t>
    </r>
    <rPh sb="3" eb="5">
      <t>ミギテ</t>
    </rPh>
    <rPh sb="5" eb="7">
      <t>ソウゴウ</t>
    </rPh>
    <rPh sb="7" eb="10">
      <t>スイエイジョウ</t>
    </rPh>
    <phoneticPr fontId="3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</si>
  <si>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1</t>
    </r>
    <rPh sb="0" eb="2">
      <t>シドウ</t>
    </rPh>
    <rPh sb="3" eb="4">
      <t>コク</t>
    </rPh>
    <phoneticPr fontId="3"/>
  </si>
  <si>
    <t>市道、県213</t>
    <rPh sb="0" eb="2">
      <t>シドウ</t>
    </rPh>
    <rPh sb="3" eb="4">
      <t>ケン</t>
    </rPh>
    <phoneticPr fontId="3"/>
  </si>
  <si>
    <t>県31</t>
    <rPh sb="0" eb="1">
      <t>ケン</t>
    </rPh>
    <phoneticPr fontId="3"/>
  </si>
  <si>
    <t>県49、県316</t>
    <rPh sb="0" eb="1">
      <t>ケン</t>
    </rPh>
    <rPh sb="4" eb="5">
      <t>ケン</t>
    </rPh>
    <phoneticPr fontId="3"/>
  </si>
  <si>
    <t>県316</t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</si>
  <si>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355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227</t>
    </r>
    <rPh sb="5" eb="6">
      <t>ケン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</si>
  <si>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30</t>
    </r>
    <rPh sb="0" eb="2">
      <t>シドウ</t>
    </rPh>
    <rPh sb="3" eb="4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</si>
  <si>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213</t>
    </r>
    <rPh sb="0" eb="1">
      <t>ケン</t>
    </rPh>
    <rPh sb="4" eb="5">
      <t>ケン</t>
    </rPh>
    <phoneticPr fontId="3"/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</si>
  <si>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3"/>
  </si>
  <si>
    <r>
      <rPr>
        <sz val="12"/>
        <rFont val="ＭＳ Ｐゴシック"/>
        <family val="3"/>
        <charset val="128"/>
      </rPr>
      <t>「道原」┼右</t>
    </r>
    <rPh sb="1" eb="2">
      <t>ミチ</t>
    </rPh>
    <rPh sb="2" eb="3">
      <t>ハラ</t>
    </rPh>
    <phoneticPr fontId="3"/>
  </si>
  <si>
    <r>
      <rPr>
        <sz val="12"/>
        <rFont val="ＭＳ Ｐゴシック"/>
        <family val="3"/>
        <charset val="128"/>
      </rPr>
      <t>「泉町」┬右</t>
    </r>
    <rPh sb="1" eb="2">
      <t>イズミ</t>
    </rPh>
    <rPh sb="2" eb="3">
      <t>マチ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</si>
  <si>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301</t>
    </r>
    <r>
      <rPr>
        <sz val="12"/>
        <rFont val="ＭＳ Ｐゴシック"/>
        <family val="3"/>
        <charset val="128"/>
      </rPr>
      <t>、市道</t>
    </r>
    <rPh sb="0" eb="1">
      <t>コク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</si>
  <si>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「古見」┼左</t>
    </r>
    <rPh sb="1" eb="3">
      <t>フルミ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</si>
  <si>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</t>
    </r>
    <rPh sb="0" eb="1">
      <t>ケン</t>
    </rPh>
    <phoneticPr fontId="3"/>
  </si>
  <si>
    <r>
      <t>Y</t>
    </r>
    <r>
      <rPr>
        <sz val="12"/>
        <rFont val="ＭＳ Ｐゴシック"/>
        <family val="3"/>
        <charset val="128"/>
      </rPr>
      <t>右（標識・新所原方面）見落とし注意</t>
    </r>
    <rPh sb="1" eb="2">
      <t>ミギ</t>
    </rPh>
    <rPh sb="3" eb="5">
      <t>ヒョウシキ</t>
    </rPh>
    <rPh sb="6" eb="7">
      <t>シン</t>
    </rPh>
    <rPh sb="7" eb="8">
      <t>トコロ</t>
    </rPh>
    <rPh sb="8" eb="9">
      <t>ハラ</t>
    </rPh>
    <rPh sb="9" eb="11">
      <t>ホウメン</t>
    </rPh>
    <rPh sb="12" eb="14">
      <t>ミオ</t>
    </rPh>
    <rPh sb="16" eb="18">
      <t>チュウイ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</si>
  <si>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、市道</t>
    </r>
    <rPh sb="0" eb="1">
      <t>ケン</t>
    </rPh>
    <rPh sb="3" eb="5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</si>
  <si>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402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</si>
  <si>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┬左（角にコンビニ）</t>
    </r>
    <rPh sb="3" eb="4">
      <t>カド</t>
    </rPh>
    <phoneticPr fontId="3"/>
  </si>
  <si>
    <r>
      <rPr>
        <sz val="12"/>
        <rFont val="ＭＳ Ｐゴシック"/>
        <family val="3"/>
        <charset val="128"/>
      </rPr>
      <t>「体育館前」┼左</t>
    </r>
    <rPh sb="1" eb="3">
      <t>タイイク</t>
    </rPh>
    <rPh sb="3" eb="4">
      <t>カン</t>
    </rPh>
    <rPh sb="4" eb="5">
      <t>マエ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</si>
  <si>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</si>
  <si>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「野口町」┼右</t>
    </r>
    <rPh sb="1" eb="3">
      <t>ノグチ</t>
    </rPh>
    <rPh sb="3" eb="4">
      <t>マチ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</si>
  <si>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┤左（平尾カントリークラブ方向）</t>
    </r>
    <rPh sb="3" eb="5">
      <t>ヒラオ</t>
    </rPh>
    <rPh sb="13" eb="15">
      <t>ホウコウ</t>
    </rPh>
    <phoneticPr fontId="3"/>
  </si>
  <si>
    <r>
      <rPr>
        <sz val="12"/>
        <rFont val="ＭＳ Ｐゴシック"/>
        <family val="3"/>
        <charset val="128"/>
      </rPr>
      <t>┬右→すぐ┬左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</si>
  <si>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332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</si>
  <si>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┼右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</si>
  <si>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377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</si>
  <si>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</si>
  <si>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「茅原沢町」┬左</t>
    </r>
    <rPh sb="1" eb="5">
      <t>チハラザワチョウ</t>
    </rPh>
    <rPh sb="4" eb="5">
      <t>マチ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</si>
  <si>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</si>
  <si>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高速道側道</t>
    </r>
    <rPh sb="0" eb="2">
      <t>コウソク</t>
    </rPh>
    <rPh sb="2" eb="3">
      <t>ドウ</t>
    </rPh>
    <rPh sb="3" eb="5">
      <t>ソクドウ</t>
    </rPh>
    <phoneticPr fontId="3"/>
  </si>
  <si>
    <r>
      <rPr>
        <sz val="12"/>
        <rFont val="ＭＳ Ｐゴシック"/>
        <family val="3"/>
        <charset val="128"/>
      </rPr>
      <t>「東名インター下」┼右</t>
    </r>
    <rPh sb="1" eb="3">
      <t>トウメイ</t>
    </rPh>
    <rPh sb="7" eb="8">
      <t>シタ</t>
    </rPh>
    <rPh sb="10" eb="11">
      <t>ミギ</t>
    </rPh>
    <phoneticPr fontId="3"/>
  </si>
  <si>
    <r>
      <rPr>
        <sz val="12"/>
        <rFont val="ＭＳ Ｐゴシック"/>
        <family val="3"/>
        <charset val="128"/>
      </rPr>
      <t>「欠町」┼右</t>
    </r>
    <rPh sb="1" eb="2">
      <t>カ</t>
    </rPh>
    <rPh sb="2" eb="3">
      <t>マチ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</si>
  <si>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26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</si>
  <si>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「小針町南」┼右</t>
    </r>
    <rPh sb="1" eb="3">
      <t>コハリ</t>
    </rPh>
    <rPh sb="3" eb="4">
      <t>マチ</t>
    </rPh>
    <rPh sb="4" eb="5">
      <t>ミナミ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</si>
  <si>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230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</si>
  <si>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「小針」┼左</t>
    </r>
    <rPh sb="1" eb="3">
      <t>コハリ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</si>
  <si>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56</t>
    </r>
    <r>
      <rPr>
        <sz val="12"/>
        <rFont val="ＭＳ Ｐゴシック"/>
        <family val="3"/>
        <charset val="128"/>
      </rPr>
      <t>、市道</t>
    </r>
    <rPh sb="0" eb="1">
      <t>ケン</t>
    </rPh>
    <rPh sb="4" eb="6">
      <t>シドウ</t>
    </rPh>
    <phoneticPr fontId="3"/>
  </si>
  <si>
    <r>
      <rPr>
        <sz val="12"/>
        <rFont val="ＭＳ Ｐゴシック"/>
        <family val="3"/>
        <charset val="128"/>
      </rPr>
      <t>「若林西町長根」┼左</t>
    </r>
    <rPh sb="1" eb="3">
      <t>ワカバヤシ</t>
    </rPh>
    <rPh sb="3" eb="4">
      <t>ニシ</t>
    </rPh>
    <rPh sb="4" eb="5">
      <t>マチ</t>
    </rPh>
    <rPh sb="5" eb="7">
      <t>ナガネ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</si>
  <si>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56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</si>
  <si>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「明知平成南」┼左</t>
    </r>
    <rPh sb="1" eb="3">
      <t>アケチ</t>
    </rPh>
    <rPh sb="3" eb="5">
      <t>ヘイセイ</t>
    </rPh>
    <rPh sb="5" eb="6">
      <t>ミナミ</t>
    </rPh>
    <phoneticPr fontId="3"/>
  </si>
  <si>
    <r>
      <rPr>
        <sz val="12"/>
        <rFont val="ＭＳ Ｐゴシック"/>
        <family val="3"/>
        <charset val="128"/>
      </rPr>
      <t>「音貝」┼左</t>
    </r>
    <rPh sb="1" eb="2">
      <t>オト</t>
    </rPh>
    <rPh sb="2" eb="3">
      <t>カイ</t>
    </rPh>
    <phoneticPr fontId="3"/>
  </si>
  <si>
    <r>
      <rPr>
        <sz val="12"/>
        <rFont val="ＭＳ Ｐゴシック"/>
        <family val="3"/>
        <charset val="128"/>
      </rPr>
      <t>「学戸東」┼右</t>
    </r>
    <rPh sb="1" eb="2">
      <t>ガク</t>
    </rPh>
    <rPh sb="2" eb="3">
      <t>ト</t>
    </rPh>
    <rPh sb="3" eb="4">
      <t>ヒガシ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</si>
  <si>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114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113</t>
    </r>
    <rPh sb="0" eb="1">
      <t>ケン</t>
    </rPh>
    <rPh sb="5" eb="6">
      <t>ケン</t>
    </rPh>
    <phoneticPr fontId="3"/>
  </si>
  <si>
    <r>
      <rPr>
        <sz val="12"/>
        <rFont val="ＭＳ Ｐゴシック"/>
        <family val="3"/>
        <charset val="128"/>
      </rPr>
      <t>「大井」┼右</t>
    </r>
    <rPh sb="1" eb="3">
      <t>オオイ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</si>
  <si>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458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</si>
  <si>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「佐屋駅西」┼右</t>
    </r>
    <rPh sb="1" eb="3">
      <t>サヤ</t>
    </rPh>
    <rPh sb="3" eb="4">
      <t>エキ</t>
    </rPh>
    <rPh sb="4" eb="5">
      <t>ニシ</t>
    </rPh>
    <phoneticPr fontId="3"/>
  </si>
  <si>
    <r>
      <rPr>
        <sz val="12"/>
        <rFont val="ＭＳ Ｐゴシック"/>
        <family val="3"/>
        <charset val="128"/>
      </rPr>
      <t>「立田大橋東」┼直（橋は歩道推奨）</t>
    </r>
    <rPh sb="1" eb="3">
      <t>タツタ</t>
    </rPh>
    <rPh sb="3" eb="5">
      <t>オオハシ</t>
    </rPh>
    <rPh sb="5" eb="6">
      <t>ヒガシ</t>
    </rPh>
    <rPh sb="8" eb="9">
      <t>チョク</t>
    </rPh>
    <rPh sb="10" eb="11">
      <t>ハシ</t>
    </rPh>
    <rPh sb="12" eb="14">
      <t>ホドウ</t>
    </rPh>
    <rPh sb="14" eb="16">
      <t>スイショウ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</si>
  <si>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125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23</t>
    </r>
    <rPh sb="5" eb="6">
      <t>ケン</t>
    </rPh>
    <phoneticPr fontId="3"/>
  </si>
  <si>
    <r>
      <rPr>
        <sz val="12"/>
        <rFont val="ＭＳ Ｐゴシック"/>
        <family val="3"/>
        <charset val="128"/>
      </rPr>
      <t>「多度北小学校北」┼左</t>
    </r>
    <rPh sb="1" eb="3">
      <t>タド</t>
    </rPh>
    <rPh sb="3" eb="4">
      <t>キタ</t>
    </rPh>
    <rPh sb="4" eb="7">
      <t>ショウガッコウ</t>
    </rPh>
    <rPh sb="7" eb="8">
      <t>キタ</t>
    </rPh>
    <phoneticPr fontId="3"/>
  </si>
  <si>
    <r>
      <rPr>
        <sz val="12"/>
        <rFont val="ＭＳ Ｐゴシック"/>
        <family val="3"/>
        <charset val="128"/>
      </rPr>
      <t>┬右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</si>
  <si>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├右（橋の手前）</t>
    </r>
    <rPh sb="3" eb="4">
      <t>ハシ</t>
    </rPh>
    <rPh sb="4" eb="5">
      <t>キヨハシ</t>
    </rPh>
    <rPh sb="5" eb="7">
      <t>テマエ</t>
    </rPh>
    <phoneticPr fontId="3"/>
  </si>
  <si>
    <r>
      <rPr>
        <sz val="12"/>
        <rFont val="ＭＳ Ｐゴシック"/>
        <family val="3"/>
        <charset val="128"/>
      </rPr>
      <t>「星見ケ丘南口」┬右</t>
    </r>
    <rPh sb="1" eb="2">
      <t>ホシ</t>
    </rPh>
    <rPh sb="2" eb="3">
      <t>ミ</t>
    </rPh>
    <rPh sb="4" eb="5">
      <t>オカ</t>
    </rPh>
    <rPh sb="5" eb="7">
      <t>ミナミグチ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</si>
  <si>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421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</si>
  <si>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「星川」┼左</t>
    </r>
    <rPh sb="1" eb="3">
      <t>ホシカワ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</si>
  <si>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63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</si>
  <si>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「坂井橋」├右</t>
    </r>
    <rPh sb="1" eb="3">
      <t>サカイ</t>
    </rPh>
    <rPh sb="3" eb="4">
      <t>ハシ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</si>
  <si>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26</t>
    </r>
    <r>
      <rPr>
        <sz val="12"/>
        <rFont val="ＭＳ Ｐゴシック"/>
        <family val="3"/>
        <charset val="128"/>
      </rPr>
      <t>、市道、県</t>
    </r>
    <r>
      <rPr>
        <sz val="12"/>
        <rFont val="Arial"/>
        <family val="2"/>
      </rPr>
      <t>8</t>
    </r>
    <rPh sb="0" eb="1">
      <t>ケン</t>
    </rPh>
    <rPh sb="7" eb="8">
      <t>ケン</t>
    </rPh>
    <phoneticPr fontId="3"/>
  </si>
  <si>
    <r>
      <rPr>
        <sz val="12"/>
        <rFont val="ＭＳ Ｐゴシック"/>
        <family val="3"/>
        <charset val="128"/>
      </rPr>
      <t>「垂坂町西」の先ローソン前　├右</t>
    </r>
    <rPh sb="1" eb="2">
      <t>スイ</t>
    </rPh>
    <rPh sb="2" eb="3">
      <t>サカ</t>
    </rPh>
    <rPh sb="3" eb="4">
      <t>マチ</t>
    </rPh>
    <rPh sb="4" eb="5">
      <t>ニシ</t>
    </rPh>
    <rPh sb="7" eb="8">
      <t>サキ</t>
    </rPh>
    <rPh sb="12" eb="13">
      <t>マエ</t>
    </rPh>
    <phoneticPr fontId="3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</si>
  <si>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477</t>
    </r>
    <rPh sb="3" eb="4">
      <t>コク</t>
    </rPh>
    <phoneticPr fontId="3"/>
  </si>
  <si>
    <r>
      <rPr>
        <sz val="12"/>
        <rFont val="ＭＳ Ｐゴシック"/>
        <family val="3"/>
        <charset val="128"/>
      </rPr>
      <t>┼右（角に</t>
    </r>
    <r>
      <rPr>
        <sz val="12"/>
        <rFont val="Arial"/>
        <family val="2"/>
      </rPr>
      <t>7/11</t>
    </r>
    <r>
      <rPr>
        <sz val="12"/>
        <rFont val="ＭＳ Ｐゴシック"/>
        <family val="3"/>
        <charset val="128"/>
      </rPr>
      <t>）</t>
    </r>
    <rPh sb="3" eb="4">
      <t>カド</t>
    </rPh>
    <phoneticPr fontId="3"/>
  </si>
  <si>
    <r>
      <rPr>
        <sz val="12"/>
        <rFont val="ＭＳ Ｐゴシック"/>
        <family val="3"/>
        <charset val="128"/>
      </rPr>
      <t>┼左（斜め左）</t>
    </r>
    <rPh sb="3" eb="4">
      <t>ナナ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</si>
  <si>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「南部丘陵公園前」┼右</t>
    </r>
    <rPh sb="1" eb="3">
      <t>ナンブ</t>
    </rPh>
    <rPh sb="3" eb="5">
      <t>キュウリョウ</t>
    </rPh>
    <rPh sb="5" eb="8">
      <t>コウエンマエ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</si>
  <si>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56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221</t>
    </r>
    <rPh sb="0" eb="1">
      <t>ケン</t>
    </rPh>
    <rPh sb="4" eb="5">
      <t>ケン</t>
    </rPh>
    <phoneticPr fontId="3"/>
  </si>
  <si>
    <r>
      <t>Y</t>
    </r>
    <r>
      <rPr>
        <sz val="12"/>
        <rFont val="ＭＳ Ｐゴシック"/>
        <family val="3"/>
        <charset val="128"/>
      </rPr>
      <t>左→┼左</t>
    </r>
    <r>
      <rPr>
        <sz val="12"/>
        <rFont val="Arial"/>
        <family val="2"/>
      </rPr>
      <t>(200m</t>
    </r>
    <r>
      <rPr>
        <sz val="12"/>
        <rFont val="ＭＳ Ｐゴシック"/>
        <family val="3"/>
        <charset val="128"/>
      </rPr>
      <t>先</t>
    </r>
    <r>
      <rPr>
        <sz val="12"/>
        <rFont val="Arial"/>
        <family val="2"/>
      </rPr>
      <t>)</t>
    </r>
    <rPh sb="1" eb="2">
      <t>ヒダリ</t>
    </rPh>
    <rPh sb="10" eb="11">
      <t>サキ</t>
    </rPh>
    <phoneticPr fontId="3"/>
  </si>
  <si>
    <r>
      <t>6</t>
    </r>
    <r>
      <rPr>
        <sz val="12"/>
        <rFont val="ＭＳ Ｐゴシック"/>
        <family val="3"/>
        <charset val="128"/>
      </rPr>
      <t>時スタートは</t>
    </r>
    <r>
      <rPr>
        <sz val="12"/>
        <rFont val="Arial"/>
        <family val="2"/>
      </rPr>
      <t>60</t>
    </r>
    <r>
      <rPr>
        <sz val="12"/>
        <rFont val="ＭＳ Ｐゴシック"/>
        <family val="3"/>
        <charset val="128"/>
      </rPr>
      <t>分加算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　　　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時スタートは</t>
    </r>
    <r>
      <rPr>
        <sz val="12"/>
        <rFont val="Arial"/>
        <family val="2"/>
      </rPr>
      <t>120</t>
    </r>
    <r>
      <rPr>
        <sz val="12"/>
        <rFont val="ＭＳ Ｐゴシック"/>
        <family val="3"/>
        <charset val="128"/>
      </rPr>
      <t>分加算</t>
    </r>
    <rPh sb="1" eb="2">
      <t>ジ</t>
    </rPh>
    <rPh sb="9" eb="10">
      <t>フン</t>
    </rPh>
    <rPh sb="10" eb="12">
      <t>カサン</t>
    </rPh>
    <rPh sb="17" eb="18">
      <t>ジ</t>
    </rPh>
    <rPh sb="26" eb="27">
      <t>フン</t>
    </rPh>
    <rPh sb="27" eb="29">
      <t>カサン</t>
    </rPh>
    <phoneticPr fontId="3"/>
  </si>
  <si>
    <r>
      <rPr>
        <sz val="10"/>
        <rFont val="ＭＳ Ｐゴシック"/>
        <family val="3"/>
        <charset val="128"/>
      </rPr>
      <t>信号</t>
    </r>
  </si>
  <si>
    <r>
      <rPr>
        <sz val="10"/>
        <rFont val="ＭＳ Ｐゴシック"/>
        <family val="3"/>
        <charset val="128"/>
      </rPr>
      <t>－</t>
    </r>
  </si>
  <si>
    <r>
      <rPr>
        <sz val="10"/>
        <rFont val="ＭＳ Ｐゴシック"/>
        <family val="3"/>
        <charset val="128"/>
      </rPr>
      <t>○</t>
    </r>
  </si>
  <si>
    <t xml:space="preserve">1000km BRM </t>
  </si>
  <si>
    <t>NO.         ��Υ         �����ץ�����  ����        �����������ա�����</t>
  </si>
  <si>
    <t>��������       0km         09/22 05:00</t>
  </si>
  <si>
    <t xml:space="preserve">       1     108km         09/22 08:11               09/22 12:12        </t>
  </si>
  <si>
    <t xml:space="preserve">       2     242km         09/22 12:12               09/22 21:08        </t>
  </si>
  <si>
    <t xml:space="preserve">       3     427km         09/22 18:02               09/23 09:28        </t>
  </si>
  <si>
    <t>大正トンネル→▲宇津ノ谷峠</t>
    <rPh sb="0" eb="2">
      <t>タイショウ</t>
    </rPh>
    <rPh sb="8" eb="9">
      <t>ウ</t>
    </rPh>
    <rPh sb="9" eb="10">
      <t>ツ</t>
    </rPh>
    <rPh sb="11" eb="12">
      <t>タニ</t>
    </rPh>
    <rPh sb="12" eb="13">
      <t>トウゲ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</si>
  <si>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416</t>
    </r>
    <rPh sb="0" eb="2">
      <t>シドウ</t>
    </rPh>
    <rPh sb="3" eb="4">
      <t>ケン</t>
    </rPh>
    <phoneticPr fontId="3"/>
  </si>
  <si>
    <r>
      <rPr>
        <sz val="10"/>
        <rFont val="ＭＳ Ｐゴシック"/>
        <family val="3"/>
        <charset val="128"/>
      </rPr>
      <t>県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、市道</t>
    </r>
    <rPh sb="0" eb="1">
      <t>ケン</t>
    </rPh>
    <rPh sb="4" eb="6">
      <t>シドウ</t>
    </rPh>
    <phoneticPr fontId="3"/>
  </si>
  <si>
    <r>
      <rPr>
        <sz val="12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</si>
  <si>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市道、県</t>
    </r>
    <r>
      <rPr>
        <sz val="10"/>
        <rFont val="Arial"/>
        <family val="2"/>
      </rPr>
      <t>355</t>
    </r>
    <rPh sb="3" eb="4">
      <t>ケン</t>
    </rPh>
    <phoneticPr fontId="3"/>
  </si>
  <si>
    <r>
      <rPr>
        <sz val="12"/>
        <rFont val="ＭＳ Ｐゴシック"/>
        <family val="3"/>
        <charset val="128"/>
      </rPr>
      <t>┼左→石畳あり注意</t>
    </r>
    <rPh sb="3" eb="5">
      <t>イシダタミ</t>
    </rPh>
    <rPh sb="7" eb="9">
      <t>チュウイ</t>
    </rPh>
    <phoneticPr fontId="3"/>
  </si>
  <si>
    <t>┬右　（道なり）</t>
    <rPh sb="4" eb="5">
      <t>ミチ</t>
    </rPh>
    <phoneticPr fontId="3"/>
  </si>
  <si>
    <t>┼左（角にファミマ）</t>
    <rPh sb="3" eb="4">
      <t>カド</t>
    </rPh>
    <phoneticPr fontId="3"/>
  </si>
  <si>
    <r>
      <t>Y</t>
    </r>
    <r>
      <rPr>
        <sz val="12"/>
        <rFont val="ＭＳ Ｐゴシック"/>
        <family val="3"/>
        <charset val="128"/>
      </rPr>
      <t>左（ゴルフ場入口）猪飛び出しあり</t>
    </r>
    <rPh sb="1" eb="2">
      <t>ヒダリ</t>
    </rPh>
    <rPh sb="6" eb="7">
      <t>ジョウ</t>
    </rPh>
    <rPh sb="7" eb="9">
      <t>イリグチ</t>
    </rPh>
    <rPh sb="10" eb="11">
      <t>イノシシ</t>
    </rPh>
    <rPh sb="11" eb="12">
      <t>ト</t>
    </rPh>
    <rPh sb="13" eb="14">
      <t>ダ</t>
    </rPh>
    <phoneticPr fontId="3"/>
  </si>
  <si>
    <t>┬右　（カーブミラー有）</t>
    <rPh sb="10" eb="11">
      <t>アリ</t>
    </rPh>
    <phoneticPr fontId="3"/>
  </si>
  <si>
    <t>├右　（横断時車両に注意）</t>
    <rPh sb="4" eb="6">
      <t>オウダン</t>
    </rPh>
    <rPh sb="6" eb="7">
      <t>ジ</t>
    </rPh>
    <rPh sb="7" eb="9">
      <t>シャリョウ</t>
    </rPh>
    <rPh sb="10" eb="12">
      <t>チュウイ</t>
    </rPh>
    <phoneticPr fontId="3"/>
  </si>
  <si>
    <r>
      <rPr>
        <sz val="12"/>
        <rFont val="ＭＳ Ｐゴシック"/>
        <family val="3"/>
        <charset val="128"/>
      </rPr>
      <t>┤左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見落とし注意、路面に</t>
    </r>
    <r>
      <rPr>
        <sz val="12"/>
        <rFont val="Arial"/>
        <family val="2"/>
      </rPr>
      <t>CR</t>
    </r>
    <r>
      <rPr>
        <sz val="12"/>
        <rFont val="ＭＳ Ｐゴシック"/>
        <family val="3"/>
        <charset val="128"/>
      </rPr>
      <t>マーク有）</t>
    </r>
    <rPh sb="3" eb="5">
      <t>ミオ</t>
    </rPh>
    <rPh sb="7" eb="9">
      <t>チュウイ</t>
    </rPh>
    <rPh sb="10" eb="12">
      <t>ロメン</t>
    </rPh>
    <rPh sb="18" eb="19">
      <t>アリ</t>
    </rPh>
    <phoneticPr fontId="3"/>
  </si>
  <si>
    <t>「久保田橋南詰」┬左</t>
    <rPh sb="1" eb="4">
      <t>クボタ</t>
    </rPh>
    <rPh sb="4" eb="5">
      <t>バシ</t>
    </rPh>
    <rPh sb="5" eb="6">
      <t>ミナミ</t>
    </rPh>
    <rPh sb="6" eb="7">
      <t>ツメ</t>
    </rPh>
    <rPh sb="9" eb="10">
      <t>ヒダリ</t>
    </rPh>
    <phoneticPr fontId="3"/>
  </si>
  <si>
    <t>┬右　（角に公園）</t>
    <rPh sb="1" eb="2">
      <t>ミギ</t>
    </rPh>
    <rPh sb="4" eb="5">
      <t>カド</t>
    </rPh>
    <rPh sb="6" eb="8">
      <t>コウエン</t>
    </rPh>
    <phoneticPr fontId="3"/>
  </si>
  <si>
    <t>├右　（道なり）</t>
    <rPh sb="4" eb="5">
      <t>ミチ</t>
    </rPh>
    <phoneticPr fontId="3"/>
  </si>
  <si>
    <t>┼左（斜め左、角にAUショップ）</t>
    <rPh sb="3" eb="4">
      <t>ナナ</t>
    </rPh>
    <rPh sb="5" eb="6">
      <t>ヒダリ</t>
    </rPh>
    <rPh sb="7" eb="8">
      <t>カド</t>
    </rPh>
    <phoneticPr fontId="3"/>
  </si>
  <si>
    <t>「焼津駅南」┼左（手前に健康センター）</t>
    <rPh sb="1" eb="3">
      <t>ヤイヅ</t>
    </rPh>
    <rPh sb="3" eb="4">
      <t>エキ</t>
    </rPh>
    <rPh sb="4" eb="5">
      <t>ミナミ</t>
    </rPh>
    <rPh sb="9" eb="11">
      <t>テマエ</t>
    </rPh>
    <rPh sb="12" eb="14">
      <t>ケンコウ</t>
    </rPh>
    <phoneticPr fontId="3"/>
  </si>
  <si>
    <t xml:space="preserve">       5     656km         09/23 01:48               09/24 01:54        </t>
  </si>
  <si>
    <t xml:space="preserve">       6     829km         09/23 07:59               09/24 17:02        </t>
  </si>
  <si>
    <t xml:space="preserve">       7     929km         09/23 11:33               09/25 01:47        </t>
  </si>
  <si>
    <t>├右（東名高架くぐる）</t>
    <rPh sb="3" eb="5">
      <t>トウメイ</t>
    </rPh>
    <rPh sb="5" eb="7">
      <t>コウカ</t>
    </rPh>
    <phoneticPr fontId="3"/>
  </si>
  <si>
    <t>┬右（突き当たり右で道なり左へ）</t>
    <rPh sb="1" eb="2">
      <t>ミギ</t>
    </rPh>
    <phoneticPr fontId="3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</si>
  <si>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3"/>
  </si>
  <si>
    <t>http://yahoo.jp/6E2glI</t>
    <phoneticPr fontId="3"/>
  </si>
  <si>
    <r>
      <rPr>
        <sz val="10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</si>
  <si>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「ひらつか花アグリ入口」┬左</t>
    </r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</si>
  <si>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</si>
  <si>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「国府新宿」┬右</t>
    </r>
    <phoneticPr fontId="3"/>
  </si>
  <si>
    <t>「早川口」┼左</t>
    <phoneticPr fontId="3"/>
  </si>
  <si>
    <r>
      <rPr>
        <sz val="12"/>
        <rFont val="ＭＳ Ｐゴシック"/>
        <family val="3"/>
        <charset val="128"/>
      </rPr>
      <t>真鶴道路料金所手前分岐Ｙ左→旧道へ</t>
    </r>
    <phoneticPr fontId="3"/>
  </si>
  <si>
    <r>
      <rPr>
        <sz val="12"/>
        <rFont val="ＭＳ Ｐゴシック"/>
        <family val="3"/>
        <charset val="128"/>
      </rPr>
      <t>Ｙ左、高架に上がらないで側道へ</t>
    </r>
    <phoneticPr fontId="3"/>
  </si>
  <si>
    <r>
      <rPr>
        <sz val="12"/>
        <rFont val="ＭＳ Ｐゴシック"/>
        <family val="3"/>
        <charset val="128"/>
      </rPr>
      <t>「西間門」┼左</t>
    </r>
    <phoneticPr fontId="3"/>
  </si>
  <si>
    <r>
      <rPr>
        <sz val="12"/>
        <rFont val="ＭＳ Ｐゴシック"/>
        <family val="3"/>
        <charset val="128"/>
      </rPr>
      <t>「富士川橋西」┬左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</si>
  <si>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396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</si>
  <si>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199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</si>
  <si>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市道</t>
    </r>
    <phoneticPr fontId="3"/>
  </si>
  <si>
    <r>
      <rPr>
        <sz val="12"/>
        <rFont val="ＭＳ Ｐゴシック"/>
        <family val="3"/>
        <charset val="128"/>
      </rPr>
      <t>┤左→立体橋</t>
    </r>
    <rPh sb="3" eb="5">
      <t>リッタイ</t>
    </rPh>
    <rPh sb="5" eb="6">
      <t>ハシ</t>
    </rPh>
    <phoneticPr fontId="3"/>
  </si>
  <si>
    <r>
      <rPr>
        <sz val="12"/>
        <rFont val="ＭＳ Ｐゴシック"/>
        <family val="3"/>
        <charset val="128"/>
      </rPr>
      <t>┬右</t>
    </r>
    <phoneticPr fontId="3"/>
  </si>
  <si>
    <r>
      <rPr>
        <sz val="12"/>
        <rFont val="ＭＳ Ｐゴシック"/>
        <family val="3"/>
        <charset val="128"/>
      </rPr>
      <t>┼右</t>
    </r>
    <phoneticPr fontId="3"/>
  </si>
  <si>
    <r>
      <rPr>
        <sz val="10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</si>
  <si>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┼右</t>
    </r>
    <phoneticPr fontId="3"/>
  </si>
  <si>
    <r>
      <rPr>
        <sz val="12"/>
        <rFont val="ＭＳ Ｐゴシック"/>
        <family val="3"/>
        <charset val="128"/>
      </rPr>
      <t>┼左</t>
    </r>
    <phoneticPr fontId="3"/>
  </si>
  <si>
    <r>
      <rPr>
        <sz val="12"/>
        <rFont val="ＭＳ Ｐゴシック"/>
        <family val="3"/>
        <charset val="128"/>
      </rPr>
      <t>┬左</t>
    </r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</si>
  <si>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150</t>
    </r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</si>
  <si>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301</t>
    </r>
    <phoneticPr fontId="3"/>
  </si>
  <si>
    <r>
      <rPr>
        <sz val="12"/>
        <rFont val="ＭＳ Ｐゴシック"/>
        <family val="3"/>
        <charset val="128"/>
      </rPr>
      <t>「東幸町」┼直→線路沿い</t>
    </r>
    <rPh sb="1" eb="2">
      <t>トウ</t>
    </rPh>
    <rPh sb="2" eb="3">
      <t>コウ</t>
    </rPh>
    <rPh sb="3" eb="4">
      <t>マチ</t>
    </rPh>
    <rPh sb="6" eb="7">
      <t>チョク</t>
    </rPh>
    <rPh sb="8" eb="10">
      <t>センロ</t>
    </rPh>
    <rPh sb="10" eb="11">
      <t>ゾ</t>
    </rPh>
    <phoneticPr fontId="3"/>
  </si>
  <si>
    <r>
      <rPr>
        <sz val="12"/>
        <rFont val="ＭＳ Ｐゴシック"/>
        <family val="3"/>
        <charset val="128"/>
      </rPr>
      <t>┼右（幸公園角）</t>
    </r>
    <rPh sb="3" eb="4">
      <t>ミユキ</t>
    </rPh>
    <rPh sb="4" eb="6">
      <t>コウエン</t>
    </rPh>
    <rPh sb="6" eb="7">
      <t>カド</t>
    </rPh>
    <phoneticPr fontId="3"/>
  </si>
  <si>
    <r>
      <rPr>
        <sz val="12"/>
        <rFont val="ＭＳ Ｐゴシック"/>
        <family val="3"/>
        <charset val="128"/>
      </rPr>
      <t>┼左（角にコンビニ）</t>
    </r>
    <rPh sb="1" eb="2">
      <t>ヒダリ</t>
    </rPh>
    <rPh sb="3" eb="4">
      <t>カド</t>
    </rPh>
    <phoneticPr fontId="3"/>
  </si>
  <si>
    <r>
      <rPr>
        <sz val="12"/>
        <rFont val="ＭＳ Ｐゴシック"/>
        <family val="3"/>
        <charset val="128"/>
      </rPr>
      <t>「中松山」┼右</t>
    </r>
    <rPh sb="1" eb="2">
      <t>ナカ</t>
    </rPh>
    <rPh sb="2" eb="4">
      <t>マツヤマ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</si>
  <si>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259</t>
    </r>
    <rPh sb="0" eb="1">
      <t>コク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</si>
  <si>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143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388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400</t>
    </r>
    <rPh sb="0" eb="1">
      <t>ケン</t>
    </rPh>
    <rPh sb="5" eb="6">
      <t>ケン</t>
    </rPh>
    <rPh sb="10" eb="11">
      <t>ケン</t>
    </rPh>
    <phoneticPr fontId="3"/>
  </si>
  <si>
    <r>
      <rPr>
        <sz val="12"/>
        <rFont val="ＭＳ Ｐゴシック"/>
        <family val="3"/>
        <charset val="128"/>
      </rPr>
      <t>┼直</t>
    </r>
    <rPh sb="1" eb="2">
      <t>チョク</t>
    </rPh>
    <phoneticPr fontId="3"/>
  </si>
  <si>
    <r>
      <rPr>
        <sz val="12"/>
        <rFont val="ＭＳ Ｐゴシック"/>
        <family val="3"/>
        <charset val="128"/>
      </rPr>
      <t>├右　（横断時車両に注意）</t>
    </r>
    <rPh sb="4" eb="6">
      <t>オウダン</t>
    </rPh>
    <rPh sb="6" eb="7">
      <t>ジ</t>
    </rPh>
    <rPh sb="7" eb="9">
      <t>シャリョウ</t>
    </rPh>
    <rPh sb="10" eb="12">
      <t>チュウイ</t>
    </rPh>
    <phoneticPr fontId="3"/>
  </si>
  <si>
    <r>
      <rPr>
        <sz val="12"/>
        <rFont val="ＭＳ Ｐゴシック"/>
        <family val="3"/>
        <charset val="128"/>
      </rPr>
      <t>「弥冨通１」┼右</t>
    </r>
    <rPh sb="1" eb="3">
      <t>ヤトミ</t>
    </rPh>
    <rPh sb="3" eb="4">
      <t>ドオ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</si>
  <si>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「瑞穂公園」┼左</t>
    </r>
    <rPh sb="1" eb="3">
      <t>ミズホ</t>
    </rPh>
    <rPh sb="3" eb="5">
      <t>コウエン</t>
    </rPh>
    <phoneticPr fontId="3"/>
  </si>
  <si>
    <r>
      <rPr>
        <sz val="12"/>
        <rFont val="ＭＳ Ｐゴシック"/>
        <family val="3"/>
        <charset val="128"/>
      </rPr>
      <t>「神宮東橋」┼右</t>
    </r>
    <rPh sb="1" eb="3">
      <t>ジングウ</t>
    </rPh>
    <rPh sb="3" eb="4">
      <t>ヒガシ</t>
    </rPh>
    <rPh sb="4" eb="5">
      <t>ハシ</t>
    </rPh>
    <rPh sb="5" eb="6">
      <t>イシハシ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</si>
  <si>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「立石橋東」┼左</t>
    </r>
    <rPh sb="1" eb="3">
      <t>タテイシ</t>
    </rPh>
    <rPh sb="3" eb="4">
      <t>ハシ</t>
    </rPh>
    <rPh sb="4" eb="5">
      <t>ヒガシ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</si>
  <si>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</si>
  <si>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125</t>
    </r>
    <phoneticPr fontId="3"/>
  </si>
  <si>
    <t>http://yahoo.jp/UwjeGs</t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</si>
  <si>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44</t>
    </r>
    <phoneticPr fontId="3"/>
  </si>
  <si>
    <r>
      <rPr>
        <sz val="12"/>
        <rFont val="ＭＳ Ｐゴシック"/>
        <family val="3"/>
        <charset val="128"/>
      </rPr>
      <t>「波木町」┤左</t>
    </r>
    <rPh sb="1" eb="3">
      <t>ナミキ</t>
    </rPh>
    <rPh sb="3" eb="4">
      <t>マチ</t>
    </rPh>
    <phoneticPr fontId="3"/>
  </si>
  <si>
    <r>
      <rPr>
        <sz val="10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</si>
  <si>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</si>
  <si>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「貝塚橋南詰」┼右</t>
    </r>
    <rPh sb="1" eb="3">
      <t>カイヅカ</t>
    </rPh>
    <rPh sb="3" eb="4">
      <t>ハシ</t>
    </rPh>
    <rPh sb="4" eb="5">
      <t>ミナミ</t>
    </rPh>
    <rPh sb="5" eb="6">
      <t>ヅメ</t>
    </rPh>
    <phoneticPr fontId="3"/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</si>
  <si>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</si>
  <si>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「国分町南」┼左</t>
    </r>
    <rPh sb="1" eb="4">
      <t>コクブチョウ</t>
    </rPh>
    <rPh sb="4" eb="5">
      <t>ミナミ</t>
    </rPh>
    <phoneticPr fontId="3"/>
  </si>
  <si>
    <r>
      <rPr>
        <sz val="12"/>
        <rFont val="ＭＳ Ｐゴシック"/>
        <family val="3"/>
        <charset val="128"/>
      </rPr>
      <t>「木田町」┬右</t>
    </r>
    <rPh sb="1" eb="3">
      <t>キダ</t>
    </rPh>
    <rPh sb="3" eb="4">
      <t>マチ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</si>
  <si>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「木田橋南詰」┼右</t>
    </r>
    <rPh sb="1" eb="3">
      <t>キダ</t>
    </rPh>
    <rPh sb="3" eb="4">
      <t>ハシ</t>
    </rPh>
    <rPh sb="4" eb="5">
      <t>ミナミ</t>
    </rPh>
    <rPh sb="5" eb="6">
      <t>ヅメ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</si>
  <si>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643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54</t>
    </r>
    <rPh sb="0" eb="2">
      <t>シドウ</t>
    </rPh>
    <rPh sb="3" eb="4">
      <t>ケン</t>
    </rPh>
    <rPh sb="8" eb="9">
      <t>ケン</t>
    </rPh>
    <phoneticPr fontId="3"/>
  </si>
  <si>
    <r>
      <rPr>
        <sz val="12"/>
        <rFont val="ＭＳ Ｐゴシック"/>
        <family val="3"/>
        <charset val="128"/>
      </rPr>
      <t>「徳居橋北詰」┼左</t>
    </r>
    <rPh sb="1" eb="2">
      <t>トク</t>
    </rPh>
    <rPh sb="2" eb="3">
      <t>イ</t>
    </rPh>
    <rPh sb="3" eb="4">
      <t>ハシ</t>
    </rPh>
    <rPh sb="4" eb="6">
      <t>キタヅメ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</si>
  <si>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643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</si>
  <si>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</si>
  <si>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306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</si>
  <si>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「北黒田北」┼右</t>
    </r>
    <rPh sb="1" eb="2">
      <t>キタ</t>
    </rPh>
    <rPh sb="2" eb="4">
      <t>クロダ</t>
    </rPh>
    <rPh sb="4" eb="5">
      <t>キタ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</si>
  <si>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23</t>
    </r>
    <rPh sb="0" eb="1">
      <t>コク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</si>
  <si>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776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24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</si>
  <si>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┼左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</si>
  <si>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┬左→大正橋</t>
    </r>
    <rPh sb="1" eb="2">
      <t>ヒダリ</t>
    </rPh>
    <rPh sb="3" eb="5">
      <t>タイショウ</t>
    </rPh>
    <rPh sb="5" eb="6">
      <t>バシ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</si>
  <si>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697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</si>
  <si>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旧伊勢街道</t>
    </r>
    <rPh sb="0" eb="1">
      <t>キュウ</t>
    </rPh>
    <rPh sb="1" eb="3">
      <t>イセ</t>
    </rPh>
    <rPh sb="3" eb="5">
      <t>カイドウ</t>
    </rPh>
    <phoneticPr fontId="3"/>
  </si>
  <si>
    <r>
      <rPr>
        <sz val="12"/>
        <rFont val="ＭＳ Ｐゴシック"/>
        <family val="3"/>
        <charset val="128"/>
      </rPr>
      <t>┼右（中道公会所前）</t>
    </r>
    <rPh sb="3" eb="5">
      <t>ナカミチ</t>
    </rPh>
    <rPh sb="5" eb="7">
      <t>コウカイ</t>
    </rPh>
    <rPh sb="7" eb="8">
      <t>ジョ</t>
    </rPh>
    <rPh sb="8" eb="9">
      <t>マエ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</si>
  <si>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60</t>
    </r>
    <r>
      <rPr>
        <sz val="12"/>
        <rFont val="ＭＳ Ｐゴシック"/>
        <family val="3"/>
        <charset val="128"/>
      </rPr>
      <t>、市道</t>
    </r>
    <rPh sb="0" eb="1">
      <t>ケン</t>
    </rPh>
    <rPh sb="4" eb="5">
      <t>ケン</t>
    </rPh>
    <rPh sb="8" eb="10">
      <t>シドウ</t>
    </rPh>
    <phoneticPr fontId="3"/>
  </si>
  <si>
    <r>
      <rPr>
        <sz val="12"/>
        <rFont val="ＭＳ Ｐゴシック"/>
        <family val="3"/>
        <charset val="128"/>
      </rPr>
      <t>「櫛田」┼右</t>
    </r>
    <rPh sb="1" eb="3">
      <t>クシダ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</si>
  <si>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706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</si>
  <si>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428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</si>
  <si>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428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</si>
  <si>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┤左→宮川橋</t>
    </r>
    <rPh sb="3" eb="5">
      <t>ミヤカワ</t>
    </rPh>
    <rPh sb="5" eb="6">
      <t>ハシ</t>
    </rPh>
    <phoneticPr fontId="3"/>
  </si>
  <si>
    <r>
      <rPr>
        <sz val="12"/>
        <rFont val="ＭＳ Ｐゴシック"/>
        <family val="3"/>
        <charset val="128"/>
      </rPr>
      <t>┼右（山田上口駅前）</t>
    </r>
    <rPh sb="3" eb="5">
      <t>ヤマダ</t>
    </rPh>
    <rPh sb="5" eb="6">
      <t>カミ</t>
    </rPh>
    <rPh sb="6" eb="7">
      <t>クチ</t>
    </rPh>
    <rPh sb="7" eb="9">
      <t>エキマエ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</si>
  <si>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</si>
  <si>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「外宮北」┼直</t>
    </r>
    <rPh sb="1" eb="3">
      <t>ゲグウ</t>
    </rPh>
    <rPh sb="3" eb="4">
      <t>キタ</t>
    </rPh>
    <rPh sb="6" eb="7">
      <t>チョク</t>
    </rPh>
    <phoneticPr fontId="3"/>
  </si>
  <si>
    <r>
      <rPr>
        <sz val="12"/>
        <rFont val="ＭＳ Ｐゴシック"/>
        <family val="3"/>
        <charset val="128"/>
      </rPr>
      <t>「神田久志本町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」┤左</t>
    </r>
    <rPh sb="1" eb="3">
      <t>カンダ</t>
    </rPh>
    <rPh sb="3" eb="4">
      <t>ヒサシ</t>
    </rPh>
    <rPh sb="4" eb="5">
      <t>シ</t>
    </rPh>
    <rPh sb="5" eb="7">
      <t>ホンマチ</t>
    </rPh>
    <phoneticPr fontId="3"/>
  </si>
  <si>
    <r>
      <rPr>
        <sz val="12"/>
        <rFont val="ＭＳ Ｐゴシック"/>
        <family val="3"/>
        <charset val="128"/>
      </rPr>
      <t>左手伊勢学園高先、┤左</t>
    </r>
    <rPh sb="0" eb="2">
      <t>ヒダリテ</t>
    </rPh>
    <rPh sb="2" eb="4">
      <t>イセ</t>
    </rPh>
    <rPh sb="4" eb="6">
      <t>ガクエン</t>
    </rPh>
    <rPh sb="6" eb="7">
      <t>コウ</t>
    </rPh>
    <rPh sb="7" eb="8">
      <t>サキ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</si>
  <si>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102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42</t>
    </r>
    <rPh sb="0" eb="1">
      <t>ケン</t>
    </rPh>
    <rPh sb="5" eb="6">
      <t>コク</t>
    </rPh>
    <phoneticPr fontId="3"/>
  </si>
  <si>
    <r>
      <rPr>
        <sz val="12"/>
        <rFont val="ＭＳ Ｐゴシック"/>
        <family val="3"/>
        <charset val="128"/>
      </rPr>
      <t>「通町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」├右</t>
    </r>
    <rPh sb="1" eb="2">
      <t>ツウ</t>
    </rPh>
    <rPh sb="2" eb="3">
      <t>マチ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</si>
  <si>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102</t>
    </r>
    <rPh sb="0" eb="1">
      <t>ケン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</si>
  <si>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42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</si>
  <si>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「茶屋」┤左</t>
    </r>
    <rPh sb="1" eb="3">
      <t>チャヤ</t>
    </rPh>
    <phoneticPr fontId="3"/>
  </si>
  <si>
    <r>
      <rPr>
        <sz val="12"/>
        <rFont val="ＭＳ Ｐゴシック"/>
        <family val="3"/>
        <charset val="128"/>
      </rPr>
      <t>折返す、国</t>
    </r>
    <r>
      <rPr>
        <sz val="12"/>
        <rFont val="Arial"/>
        <family val="2"/>
      </rPr>
      <t>42</t>
    </r>
    <rPh sb="0" eb="2">
      <t>オリカエ</t>
    </rPh>
    <rPh sb="4" eb="5">
      <t>コク</t>
    </rPh>
    <phoneticPr fontId="3"/>
  </si>
  <si>
    <r>
      <rPr>
        <sz val="12"/>
        <rFont val="ＭＳ Ｐゴシック"/>
        <family val="3"/>
        <charset val="128"/>
      </rPr>
      <t>「茶屋」┬右</t>
    </r>
    <rPh sb="1" eb="3">
      <t>チャヤ</t>
    </rPh>
    <phoneticPr fontId="3"/>
  </si>
  <si>
    <r>
      <rPr>
        <sz val="12"/>
        <rFont val="ＭＳ Ｐゴシック"/>
        <family val="3"/>
        <charset val="128"/>
      </rPr>
      <t>「通町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」┬左</t>
    </r>
    <rPh sb="1" eb="2">
      <t>ツウ</t>
    </rPh>
    <rPh sb="2" eb="3">
      <t>マチ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</si>
  <si>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42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102</t>
    </r>
    <rPh sb="0" eb="1">
      <t>コク</t>
    </rPh>
    <rPh sb="4" eb="5">
      <t>ケン</t>
    </rPh>
    <phoneticPr fontId="3"/>
  </si>
  <si>
    <r>
      <rPr>
        <sz val="12"/>
        <rFont val="ＭＳ Ｐゴシック"/>
        <family val="3"/>
        <charset val="128"/>
      </rPr>
      <t>信号先、┤左</t>
    </r>
    <rPh sb="0" eb="2">
      <t>シンゴウ</t>
    </rPh>
    <rPh sb="2" eb="3">
      <t>サキ</t>
    </rPh>
    <phoneticPr fontId="3"/>
  </si>
  <si>
    <r>
      <rPr>
        <sz val="12"/>
        <rFont val="ＭＳ Ｐゴシック"/>
        <family val="3"/>
        <charset val="128"/>
      </rPr>
      <t>┬右（高校の角）</t>
    </r>
    <rPh sb="1" eb="2">
      <t>ミギ</t>
    </rPh>
    <rPh sb="3" eb="5">
      <t>コウコウ</t>
    </rPh>
    <rPh sb="6" eb="7">
      <t>カド</t>
    </rPh>
    <phoneticPr fontId="3"/>
  </si>
  <si>
    <r>
      <rPr>
        <sz val="12"/>
        <rFont val="ＭＳ Ｐゴシック"/>
        <family val="3"/>
        <charset val="128"/>
      </rPr>
      <t>「神田久志本町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」┬右</t>
    </r>
    <rPh sb="1" eb="3">
      <t>カンダ</t>
    </rPh>
    <rPh sb="3" eb="5">
      <t>ヒサシ</t>
    </rPh>
    <rPh sb="5" eb="7">
      <t>ホンマチ</t>
    </rPh>
    <phoneticPr fontId="3"/>
  </si>
  <si>
    <r>
      <rPr>
        <sz val="12"/>
        <rFont val="ＭＳ Ｐゴシック"/>
        <family val="3"/>
        <charset val="128"/>
      </rPr>
      <t>「辻久留」┼右</t>
    </r>
    <rPh sb="1" eb="2">
      <t>ツジ</t>
    </rPh>
    <phoneticPr fontId="3"/>
  </si>
  <si>
    <r>
      <rPr>
        <sz val="12"/>
        <rFont val="ＭＳ Ｐゴシック"/>
        <family val="3"/>
        <charset val="128"/>
      </rPr>
      <t>市道、側道</t>
    </r>
    <rPh sb="0" eb="2">
      <t>シドウ</t>
    </rPh>
    <rPh sb="3" eb="5">
      <t>ソクドウ</t>
    </rPh>
    <phoneticPr fontId="3"/>
  </si>
  <si>
    <r>
      <rPr>
        <sz val="12"/>
        <rFont val="ＭＳ Ｐゴシック"/>
        <family val="3"/>
        <charset val="128"/>
      </rPr>
      <t>┬右（宮川橋の先）</t>
    </r>
    <rPh sb="1" eb="2">
      <t>ミギ</t>
    </rPh>
    <rPh sb="3" eb="5">
      <t>ミヤガワ</t>
    </rPh>
    <rPh sb="5" eb="6">
      <t>ハシ</t>
    </rPh>
    <rPh sb="7" eb="8">
      <t>サキ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</si>
  <si>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428</t>
    </r>
    <r>
      <rPr>
        <sz val="12"/>
        <rFont val="ＭＳ Ｐゴシック"/>
        <family val="3"/>
        <charset val="128"/>
      </rPr>
      <t>、市道、県</t>
    </r>
    <r>
      <rPr>
        <sz val="12"/>
        <rFont val="Arial"/>
        <family val="2"/>
      </rPr>
      <t>428</t>
    </r>
    <rPh sb="0" eb="1">
      <t>ケン</t>
    </rPh>
    <rPh sb="5" eb="7">
      <t>シドウ</t>
    </rPh>
    <rPh sb="8" eb="9">
      <t>ケン</t>
    </rPh>
    <phoneticPr fontId="3"/>
  </si>
  <si>
    <r>
      <rPr>
        <sz val="12"/>
        <rFont val="ＭＳ Ｐゴシック"/>
        <family val="3"/>
        <charset val="128"/>
      </rPr>
      <t>「櫛田橋南詰」┼右</t>
    </r>
    <rPh sb="1" eb="3">
      <t>クシダ</t>
    </rPh>
    <rPh sb="3" eb="4">
      <t>ハシ</t>
    </rPh>
    <rPh sb="4" eb="5">
      <t>ミナミ</t>
    </rPh>
    <rPh sb="5" eb="6">
      <t>ヅメ</t>
    </rPh>
    <phoneticPr fontId="3"/>
  </si>
  <si>
    <r>
      <rPr>
        <sz val="12"/>
        <rFont val="ＭＳ Ｐゴシック"/>
        <family val="3"/>
        <charset val="128"/>
      </rPr>
      <t>「櫛田」┼左</t>
    </r>
    <rPh sb="1" eb="3">
      <t>クシダ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</si>
  <si>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60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24</t>
    </r>
    <rPh sb="0" eb="2">
      <t>シドウ</t>
    </rPh>
    <rPh sb="3" eb="4">
      <t>ケン</t>
    </rPh>
    <rPh sb="7" eb="8">
      <t>ケン</t>
    </rPh>
    <phoneticPr fontId="3"/>
  </si>
  <si>
    <r>
      <rPr>
        <sz val="12"/>
        <rFont val="ＭＳ Ｐゴシック"/>
        <family val="3"/>
        <charset val="128"/>
      </rPr>
      <t>┼左（中道公会所前）</t>
    </r>
    <rPh sb="1" eb="2">
      <t>ヒダリ</t>
    </rPh>
    <rPh sb="3" eb="5">
      <t>ナカミチ</t>
    </rPh>
    <rPh sb="5" eb="7">
      <t>コウカイ</t>
    </rPh>
    <rPh sb="7" eb="8">
      <t>ジョ</t>
    </rPh>
    <rPh sb="8" eb="9">
      <t>マエ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</si>
  <si>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697</t>
    </r>
    <rPh sb="0" eb="2">
      <t>シドウ</t>
    </rPh>
    <rPh sb="3" eb="4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</si>
  <si>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24,776</t>
    </r>
    <rPh sb="0" eb="1">
      <t>ケン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</si>
  <si>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23</t>
    </r>
    <r>
      <rPr>
        <sz val="12"/>
        <rFont val="ＭＳ Ｐゴシック"/>
        <family val="3"/>
        <charset val="128"/>
      </rPr>
      <t>（中勢</t>
    </r>
    <r>
      <rPr>
        <sz val="12"/>
        <rFont val="Arial"/>
        <family val="2"/>
      </rPr>
      <t>BP)</t>
    </r>
    <rPh sb="0" eb="1">
      <t>コク</t>
    </rPh>
    <rPh sb="4" eb="5">
      <t>チュウ</t>
    </rPh>
    <rPh sb="5" eb="6">
      <t>セイ</t>
    </rPh>
    <phoneticPr fontId="3"/>
  </si>
  <si>
    <r>
      <rPr>
        <sz val="12"/>
        <rFont val="ＭＳ Ｐゴシック"/>
        <family val="3"/>
        <charset val="128"/>
      </rPr>
      <t>「北黒田北」┼左</t>
    </r>
    <rPh sb="1" eb="2">
      <t>キタ</t>
    </rPh>
    <rPh sb="2" eb="4">
      <t>クロダ</t>
    </rPh>
    <rPh sb="4" eb="5">
      <t>キタ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</si>
  <si>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「徳居橋北詰」┼右</t>
    </r>
    <rPh sb="1" eb="2">
      <t>トク</t>
    </rPh>
    <rPh sb="2" eb="3">
      <t>イ</t>
    </rPh>
    <rPh sb="3" eb="4">
      <t>ハシ</t>
    </rPh>
    <rPh sb="4" eb="6">
      <t>キタヅメ</t>
    </rPh>
    <rPh sb="8" eb="9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</si>
  <si>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54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643</t>
    </r>
    <r>
      <rPr>
        <sz val="12"/>
        <rFont val="ＭＳ Ｐゴシック"/>
        <family val="3"/>
        <charset val="128"/>
      </rPr>
      <t>、市道</t>
    </r>
    <rPh sb="0" eb="1">
      <t>ケン</t>
    </rPh>
    <rPh sb="4" eb="5">
      <t>ケン</t>
    </rPh>
    <rPh sb="9" eb="11">
      <t>シドウ</t>
    </rPh>
    <phoneticPr fontId="3"/>
  </si>
  <si>
    <r>
      <rPr>
        <sz val="12"/>
        <rFont val="ＭＳ Ｐゴシック"/>
        <family val="3"/>
        <charset val="128"/>
      </rPr>
      <t>「木田橋南詰」┼左</t>
    </r>
    <rPh sb="1" eb="3">
      <t>キダ</t>
    </rPh>
    <rPh sb="3" eb="4">
      <t>ハシ</t>
    </rPh>
    <rPh sb="4" eb="5">
      <t>ミナミ</t>
    </rPh>
    <rPh sb="5" eb="6">
      <t>ヅメ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</si>
  <si>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「木田町」┤左</t>
    </r>
    <rPh sb="1" eb="4">
      <t>キダチョウ</t>
    </rPh>
    <phoneticPr fontId="3"/>
  </si>
  <si>
    <r>
      <rPr>
        <sz val="12"/>
        <rFont val="ＭＳ Ｐゴシック"/>
        <family val="3"/>
        <charset val="128"/>
      </rPr>
      <t>「国分町南」┼右</t>
    </r>
    <rPh sb="1" eb="4">
      <t>コクブチョウ</t>
    </rPh>
    <rPh sb="4" eb="5">
      <t>ミナミ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</si>
  <si>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「貝塚橋南詰」┼左</t>
    </r>
    <rPh sb="1" eb="3">
      <t>カイヅカ</t>
    </rPh>
    <rPh sb="3" eb="4">
      <t>ハシ</t>
    </rPh>
    <rPh sb="4" eb="5">
      <t>ミナミ</t>
    </rPh>
    <rPh sb="5" eb="6">
      <t>ヅメ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</si>
  <si>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「波木町」┬右</t>
    </r>
    <rPh sb="1" eb="3">
      <t>ナミキ</t>
    </rPh>
    <rPh sb="3" eb="4">
      <t>マチ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</si>
  <si>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44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</si>
  <si>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「南部丘陵公園前」┼左</t>
    </r>
    <rPh sb="1" eb="3">
      <t>ナンブ</t>
    </rPh>
    <rPh sb="3" eb="5">
      <t>キュウリョウ</t>
    </rPh>
    <rPh sb="5" eb="8">
      <t>コウエンマエ</t>
    </rPh>
    <rPh sb="10" eb="11">
      <t>ヒダリ</t>
    </rPh>
    <phoneticPr fontId="3"/>
  </si>
  <si>
    <r>
      <rPr>
        <sz val="12"/>
        <rFont val="ＭＳ Ｐゴシック"/>
        <family val="3"/>
        <charset val="128"/>
      </rPr>
      <t>┼左　（角に</t>
    </r>
    <r>
      <rPr>
        <sz val="12"/>
        <rFont val="Arial"/>
        <family val="2"/>
      </rPr>
      <t>7/11</t>
    </r>
    <r>
      <rPr>
        <sz val="12"/>
        <rFont val="ＭＳ Ｐゴシック"/>
        <family val="3"/>
        <charset val="128"/>
      </rPr>
      <t>）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</si>
  <si>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┼左　（角に</t>
    </r>
    <r>
      <rPr>
        <sz val="12"/>
        <rFont val="Arial"/>
        <family val="2"/>
      </rPr>
      <t>7/11</t>
    </r>
    <r>
      <rPr>
        <sz val="12"/>
        <rFont val="ＭＳ Ｐゴシック"/>
        <family val="3"/>
        <charset val="128"/>
      </rPr>
      <t>）</t>
    </r>
    <rPh sb="1" eb="2">
      <t>ヒダリ</t>
    </rPh>
    <rPh sb="4" eb="5">
      <t>カド</t>
    </rPh>
    <phoneticPr fontId="3"/>
  </si>
  <si>
    <r>
      <rPr>
        <sz val="12"/>
        <rFont val="ＭＳ Ｐゴシック"/>
        <family val="3"/>
        <charset val="128"/>
      </rPr>
      <t>「久保田橋南詰」├右</t>
    </r>
    <rPh sb="1" eb="4">
      <t>クボタ</t>
    </rPh>
    <rPh sb="4" eb="5">
      <t>バシ</t>
    </rPh>
    <rPh sb="5" eb="6">
      <t>ミナミ</t>
    </rPh>
    <rPh sb="6" eb="7">
      <t>ツメ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</si>
  <si>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477</t>
    </r>
    <r>
      <rPr>
        <sz val="12"/>
        <rFont val="ＭＳ Ｐゴシック"/>
        <family val="3"/>
        <charset val="128"/>
      </rPr>
      <t>、市道</t>
    </r>
    <rPh sb="0" eb="1">
      <t>コク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</si>
  <si>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  <r>
      <rPr>
        <sz val="12"/>
        <rFont val="ＭＳ Ｐゴシック"/>
        <family val="3"/>
        <charset val="128"/>
      </rPr>
      <t>、市道</t>
    </r>
    <rPh sb="0" eb="1">
      <t>ケン</t>
    </rPh>
    <rPh sb="3" eb="5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</si>
  <si>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63</t>
    </r>
    <r>
      <rPr>
        <sz val="12"/>
        <rFont val="ＭＳ Ｐゴシック"/>
        <family val="3"/>
        <charset val="128"/>
      </rPr>
      <t>、市道</t>
    </r>
    <rPh sb="0" eb="1">
      <t>ケン</t>
    </rPh>
    <rPh sb="4" eb="6">
      <t>シドウ</t>
    </rPh>
    <phoneticPr fontId="3"/>
  </si>
  <si>
    <r>
      <rPr>
        <sz val="12"/>
        <rFont val="ＭＳ Ｐゴシック"/>
        <family val="3"/>
        <charset val="128"/>
      </rPr>
      <t>「星川」┬右</t>
    </r>
    <rPh sb="1" eb="3">
      <t>ホシカワ</t>
    </rPh>
    <phoneticPr fontId="3"/>
  </si>
  <si>
    <r>
      <rPr>
        <sz val="12"/>
        <rFont val="ＭＳ Ｐゴシック"/>
        <family val="3"/>
        <charset val="128"/>
      </rPr>
      <t>「星見ケ丘南口」┤左</t>
    </r>
    <rPh sb="1" eb="2">
      <t>ホシ</t>
    </rPh>
    <rPh sb="2" eb="3">
      <t>ミ</t>
    </rPh>
    <rPh sb="4" eb="5">
      <t>オカ</t>
    </rPh>
    <rPh sb="5" eb="7">
      <t>ミナミグチ</t>
    </rPh>
    <phoneticPr fontId="3"/>
  </si>
  <si>
    <r>
      <rPr>
        <sz val="12"/>
        <rFont val="ＭＳ Ｐゴシック"/>
        <family val="3"/>
        <charset val="128"/>
      </rPr>
      <t>「多度北小学校北」┼右→橋は歩道推奨</t>
    </r>
    <rPh sb="1" eb="3">
      <t>タド</t>
    </rPh>
    <rPh sb="3" eb="4">
      <t>キタ</t>
    </rPh>
    <rPh sb="4" eb="7">
      <t>ショウガッコウ</t>
    </rPh>
    <rPh sb="7" eb="8">
      <t>キタ</t>
    </rPh>
    <rPh sb="10" eb="11">
      <t>ミギ</t>
    </rPh>
    <rPh sb="12" eb="13">
      <t>ハシ</t>
    </rPh>
    <rPh sb="14" eb="16">
      <t>ホドウ</t>
    </rPh>
    <rPh sb="16" eb="18">
      <t>スイショウ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</si>
  <si>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23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</si>
  <si>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「佐屋駅西」┼左</t>
    </r>
    <rPh sb="1" eb="3">
      <t>サヤ</t>
    </rPh>
    <rPh sb="3" eb="4">
      <t>エキ</t>
    </rPh>
    <rPh sb="4" eb="5">
      <t>ニシ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</si>
  <si>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「大井」┼左</t>
    </r>
    <rPh sb="1" eb="3">
      <t>オオイ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</si>
  <si>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113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114</t>
    </r>
    <rPh sb="0" eb="1">
      <t>ケン</t>
    </rPh>
    <rPh sb="5" eb="6">
      <t>ケン</t>
    </rPh>
    <phoneticPr fontId="3"/>
  </si>
  <si>
    <r>
      <rPr>
        <sz val="12"/>
        <rFont val="ＭＳ Ｐゴシック"/>
        <family val="3"/>
        <charset val="128"/>
      </rPr>
      <t>「学戸東」┼左</t>
    </r>
    <rPh sb="1" eb="2">
      <t>ガク</t>
    </rPh>
    <rPh sb="2" eb="3">
      <t>ト</t>
    </rPh>
    <rPh sb="3" eb="4">
      <t>ヒガシ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</si>
  <si>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「立石橋西」┼右</t>
    </r>
    <rPh sb="1" eb="3">
      <t>タテイシ</t>
    </rPh>
    <rPh sb="3" eb="4">
      <t>ハシ</t>
    </rPh>
    <rPh sb="4" eb="5">
      <t>ニシ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</si>
  <si>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「神宮東橋西」┼左</t>
    </r>
    <rPh sb="1" eb="3">
      <t>ジングウ</t>
    </rPh>
    <rPh sb="3" eb="4">
      <t>ヒガシ</t>
    </rPh>
    <rPh sb="4" eb="5">
      <t>ハシ</t>
    </rPh>
    <rPh sb="5" eb="6">
      <t>ニシ</t>
    </rPh>
    <rPh sb="6" eb="7">
      <t>イシハシ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</si>
  <si>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「瑞穂公園」┼右</t>
    </r>
    <rPh sb="1" eb="3">
      <t>ミズホ</t>
    </rPh>
    <rPh sb="3" eb="5">
      <t>コウエン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</si>
  <si>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「弥冨通１」┼左</t>
    </r>
    <rPh sb="1" eb="3">
      <t>ヤトミ</t>
    </rPh>
    <rPh sb="3" eb="4">
      <t>ドオ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</si>
  <si>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「明知平成南」┼右</t>
    </r>
    <rPh sb="1" eb="3">
      <t>アケチ</t>
    </rPh>
    <rPh sb="3" eb="5">
      <t>ヘイセイ</t>
    </rPh>
    <rPh sb="5" eb="6">
      <t>ミナミ</t>
    </rPh>
    <rPh sb="8" eb="9">
      <t>ミギ</t>
    </rPh>
    <phoneticPr fontId="3"/>
  </si>
  <si>
    <r>
      <rPr>
        <sz val="12"/>
        <rFont val="ＭＳ Ｐゴシック"/>
        <family val="3"/>
        <charset val="128"/>
      </rPr>
      <t>「若林西町長根」┼右</t>
    </r>
    <rPh sb="1" eb="3">
      <t>ワカバヤシ</t>
    </rPh>
    <rPh sb="3" eb="4">
      <t>ニシ</t>
    </rPh>
    <rPh sb="4" eb="5">
      <t>マチ</t>
    </rPh>
    <rPh sb="5" eb="7">
      <t>ナガネ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</si>
  <si>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56</t>
    </r>
    <r>
      <rPr>
        <sz val="12"/>
        <rFont val="ＭＳ Ｐゴシック"/>
        <family val="3"/>
        <charset val="128"/>
      </rPr>
      <t>、市道</t>
    </r>
    <rPh sb="0" eb="2">
      <t>シドウ</t>
    </rPh>
    <rPh sb="3" eb="4">
      <t>ケン</t>
    </rPh>
    <rPh sb="7" eb="9">
      <t>シドウ</t>
    </rPh>
    <phoneticPr fontId="3"/>
  </si>
  <si>
    <r>
      <rPr>
        <sz val="12"/>
        <rFont val="ＭＳ Ｐゴシック"/>
        <family val="3"/>
        <charset val="128"/>
      </rPr>
      <t>「欠町」┼左</t>
    </r>
    <rPh sb="1" eb="2">
      <t>カ</t>
    </rPh>
    <rPh sb="2" eb="3">
      <t>マチ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</si>
  <si>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「東名インター下」┼左</t>
    </r>
    <rPh sb="1" eb="3">
      <t>トウメイ</t>
    </rPh>
    <rPh sb="7" eb="8">
      <t>シタ</t>
    </rPh>
    <rPh sb="10" eb="11">
      <t>ヒダリ</t>
    </rPh>
    <phoneticPr fontId="3"/>
  </si>
  <si>
    <r>
      <rPr>
        <sz val="12"/>
        <rFont val="ＭＳ Ｐゴシック"/>
        <family val="3"/>
        <charset val="128"/>
      </rPr>
      <t>「茅原沢町」├右</t>
    </r>
    <rPh sb="1" eb="5">
      <t>チハラザワチョウ</t>
    </rPh>
    <rPh sb="4" eb="5">
      <t>マチ</t>
    </rPh>
    <phoneticPr fontId="3"/>
  </si>
  <si>
    <r>
      <rPr>
        <sz val="12"/>
        <rFont val="ＭＳ Ｐゴシック"/>
        <family val="3"/>
        <charset val="128"/>
      </rPr>
      <t>├右　（信号手前）</t>
    </r>
    <rPh sb="4" eb="6">
      <t>シンゴウ</t>
    </rPh>
    <rPh sb="6" eb="8">
      <t>テマエ</t>
    </rPh>
    <phoneticPr fontId="3"/>
  </si>
  <si>
    <r>
      <rPr>
        <sz val="12"/>
        <rFont val="ＭＳ Ｐゴシック"/>
        <family val="3"/>
        <charset val="128"/>
      </rPr>
      <t>▲峠（豊川市へ）下り要注意</t>
    </r>
    <rPh sb="1" eb="2">
      <t>トウゲ</t>
    </rPh>
    <rPh sb="3" eb="5">
      <t>トヨカワ</t>
    </rPh>
    <rPh sb="5" eb="6">
      <t>シ</t>
    </rPh>
    <rPh sb="7" eb="8">
      <t>オカイチ</t>
    </rPh>
    <rPh sb="8" eb="9">
      <t>クダ</t>
    </rPh>
    <rPh sb="10" eb="11">
      <t>ヨウ</t>
    </rPh>
    <rPh sb="11" eb="13">
      <t>チュウイ</t>
    </rPh>
    <phoneticPr fontId="3"/>
  </si>
  <si>
    <r>
      <rPr>
        <sz val="12"/>
        <rFont val="ＭＳ Ｐゴシック"/>
        <family val="3"/>
        <charset val="128"/>
      </rPr>
      <t>┤左　（カーブミラー有）</t>
    </r>
    <rPh sb="10" eb="11">
      <t>アリ</t>
    </rPh>
    <phoneticPr fontId="3"/>
  </si>
  <si>
    <r>
      <rPr>
        <sz val="12"/>
        <rFont val="ＭＳ Ｐゴシック"/>
        <family val="3"/>
        <charset val="128"/>
      </rPr>
      <t>├右→すぐ┤左　（猪横断注意）</t>
    </r>
    <rPh sb="9" eb="10">
      <t>イノシシ</t>
    </rPh>
    <rPh sb="10" eb="12">
      <t>オウダン</t>
    </rPh>
    <rPh sb="12" eb="14">
      <t>チュウイ</t>
    </rPh>
    <phoneticPr fontId="3"/>
  </si>
  <si>
    <r>
      <rPr>
        <sz val="12"/>
        <rFont val="ＭＳ Ｐゴシック"/>
        <family val="3"/>
        <charset val="128"/>
      </rPr>
      <t>「野口町」┼左</t>
    </r>
    <rPh sb="1" eb="3">
      <t>ノグチ</t>
    </rPh>
    <rPh sb="3" eb="4">
      <t>マチ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</si>
  <si>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「体育館前」┼右</t>
    </r>
    <rPh sb="1" eb="3">
      <t>タイイク</t>
    </rPh>
    <rPh sb="3" eb="4">
      <t>カン</t>
    </rPh>
    <rPh sb="4" eb="5">
      <t>マエ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</si>
  <si>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400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388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143</t>
    </r>
    <rPh sb="0" eb="1">
      <t>ケン</t>
    </rPh>
    <rPh sb="5" eb="6">
      <t>ケン</t>
    </rPh>
    <rPh sb="10" eb="11">
      <t>ケン</t>
    </rPh>
    <phoneticPr fontId="3"/>
  </si>
  <si>
    <r>
      <rPr>
        <sz val="12"/>
        <rFont val="ＭＳ Ｐゴシック"/>
        <family val="3"/>
        <charset val="128"/>
      </rPr>
      <t>「新川」┼右</t>
    </r>
    <rPh sb="1" eb="3">
      <t>シンカワ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</si>
  <si>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「中松山」┼左</t>
    </r>
    <rPh sb="1" eb="2">
      <t>ナカ</t>
    </rPh>
    <rPh sb="2" eb="4">
      <t>マツヤマ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</si>
  <si>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┼右（角にコンビニ）</t>
    </r>
    <rPh sb="3" eb="4">
      <t>カド</t>
    </rPh>
    <phoneticPr fontId="3"/>
  </si>
  <si>
    <r>
      <rPr>
        <sz val="12"/>
        <rFont val="ＭＳ Ｐゴシック"/>
        <family val="3"/>
        <charset val="128"/>
      </rPr>
      <t>┼左（角に幸公園）線路沿い</t>
    </r>
    <rPh sb="1" eb="2">
      <t>ヒダリ</t>
    </rPh>
    <rPh sb="3" eb="4">
      <t>カド</t>
    </rPh>
    <rPh sb="5" eb="6">
      <t>ミユキ</t>
    </rPh>
    <rPh sb="6" eb="8">
      <t>コウエン</t>
    </rPh>
    <rPh sb="9" eb="11">
      <t>センロ</t>
    </rPh>
    <rPh sb="11" eb="12">
      <t>ゾ</t>
    </rPh>
    <phoneticPr fontId="3"/>
  </si>
  <si>
    <r>
      <rPr>
        <sz val="12"/>
        <rFont val="ＭＳ Ｐゴシック"/>
        <family val="3"/>
        <charset val="128"/>
      </rPr>
      <t>「東幸町」┼直</t>
    </r>
    <rPh sb="1" eb="2">
      <t>トウ</t>
    </rPh>
    <rPh sb="2" eb="3">
      <t>コウ</t>
    </rPh>
    <rPh sb="3" eb="4">
      <t>マチ</t>
    </rPh>
    <rPh sb="6" eb="7">
      <t>チョク</t>
    </rPh>
    <phoneticPr fontId="3"/>
  </si>
  <si>
    <r>
      <rPr>
        <sz val="12"/>
        <rFont val="ＭＳ Ｐゴシック"/>
        <family val="3"/>
        <charset val="128"/>
      </rPr>
      <t>├右（角に</t>
    </r>
    <r>
      <rPr>
        <sz val="12"/>
        <rFont val="Arial"/>
        <family val="2"/>
      </rPr>
      <t>CK</t>
    </r>
    <r>
      <rPr>
        <sz val="12"/>
        <rFont val="ＭＳ Ｐゴシック"/>
        <family val="3"/>
        <charset val="128"/>
      </rPr>
      <t>）</t>
    </r>
    <rPh sb="3" eb="4">
      <t>カド</t>
    </rPh>
    <phoneticPr fontId="3"/>
  </si>
  <si>
    <r>
      <rPr>
        <sz val="12"/>
        <rFont val="ＭＳ Ｐゴシック"/>
        <family val="3"/>
        <charset val="128"/>
      </rPr>
      <t>「小名川」┼右→「清源坂」┼左</t>
    </r>
    <rPh sb="1" eb="2">
      <t>コ</t>
    </rPh>
    <rPh sb="2" eb="3">
      <t>ナ</t>
    </rPh>
    <rPh sb="3" eb="4">
      <t>カワ</t>
    </rPh>
    <rPh sb="6" eb="7">
      <t>ミギ</t>
    </rPh>
    <rPh sb="9" eb="10">
      <t>キヨ</t>
    </rPh>
    <rPh sb="10" eb="11">
      <t>ゲン</t>
    </rPh>
    <rPh sb="11" eb="12">
      <t>サカ</t>
    </rPh>
    <phoneticPr fontId="3"/>
  </si>
  <si>
    <r>
      <rPr>
        <sz val="12"/>
        <rFont val="ＭＳ Ｐゴシック"/>
        <family val="3"/>
        <charset val="128"/>
      </rPr>
      <t>「泉町」┤左</t>
    </r>
    <rPh sb="1" eb="2">
      <t>イズミ</t>
    </rPh>
    <rPh sb="2" eb="3">
      <t>マチ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</si>
  <si>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301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1</t>
    </r>
    <rPh sb="5" eb="6">
      <t>コク</t>
    </rPh>
    <phoneticPr fontId="3"/>
  </si>
  <si>
    <r>
      <rPr>
        <sz val="12"/>
        <rFont val="ＭＳ Ｐゴシック"/>
        <family val="3"/>
        <charset val="128"/>
      </rPr>
      <t>「新町」┼左→松並木</t>
    </r>
    <rPh sb="1" eb="3">
      <t>シンマチ</t>
    </rPh>
    <rPh sb="7" eb="10">
      <t>マツナミキ</t>
    </rPh>
    <phoneticPr fontId="3"/>
  </si>
  <si>
    <r>
      <rPr>
        <sz val="12"/>
        <rFont val="ＭＳ Ｐゴシック"/>
        <family val="3"/>
        <charset val="128"/>
      </rPr>
      <t>「河輪」┬右</t>
    </r>
    <rPh sb="1" eb="3">
      <t>カワワ</t>
    </rPh>
    <phoneticPr fontId="3"/>
  </si>
  <si>
    <t>http://yahoo.jp/Touv2V</t>
    <phoneticPr fontId="3"/>
  </si>
  <si>
    <r>
      <rPr>
        <sz val="12"/>
        <rFont val="ＭＳ Ｐゴシック"/>
        <family val="3"/>
        <charset val="128"/>
      </rPr>
      <t>┤左　（道なり）</t>
    </r>
    <rPh sb="4" eb="5">
      <t>ミチ</t>
    </rPh>
    <phoneticPr fontId="3"/>
  </si>
  <si>
    <r>
      <rPr>
        <sz val="12"/>
        <rFont val="ＭＳ Ｐゴシック"/>
        <family val="3"/>
        <charset val="128"/>
      </rPr>
      <t>┼右　（角に</t>
    </r>
    <r>
      <rPr>
        <sz val="12"/>
        <rFont val="Arial"/>
        <family val="2"/>
      </rPr>
      <t>CK</t>
    </r>
    <r>
      <rPr>
        <sz val="12"/>
        <rFont val="ＭＳ Ｐゴシック"/>
        <family val="3"/>
        <charset val="128"/>
      </rPr>
      <t>）</t>
    </r>
    <rPh sb="4" eb="5">
      <t>カド</t>
    </rPh>
    <phoneticPr fontId="3"/>
  </si>
  <si>
    <r>
      <rPr>
        <sz val="12"/>
        <rFont val="ＭＳ Ｐゴシック"/>
        <family val="3"/>
        <charset val="128"/>
      </rPr>
      <t>┼左　（角に</t>
    </r>
    <r>
      <rPr>
        <sz val="12"/>
        <rFont val="Arial"/>
        <family val="2"/>
      </rPr>
      <t>CK</t>
    </r>
    <r>
      <rPr>
        <sz val="12"/>
        <rFont val="ＭＳ Ｐゴシック"/>
        <family val="3"/>
        <charset val="128"/>
      </rPr>
      <t>）</t>
    </r>
    <rPh sb="4" eb="5">
      <t>カド</t>
    </rPh>
    <phoneticPr fontId="3"/>
  </si>
  <si>
    <r>
      <rPr>
        <sz val="12"/>
        <rFont val="ＭＳ Ｐゴシック"/>
        <family val="3"/>
        <charset val="128"/>
      </rPr>
      <t>▲宇津ノ谷峠→大正トンネル</t>
    </r>
    <rPh sb="1" eb="3">
      <t>ウツ</t>
    </rPh>
    <rPh sb="4" eb="5">
      <t>ヤ</t>
    </rPh>
    <rPh sb="5" eb="6">
      <t>トウゲ</t>
    </rPh>
    <rPh sb="7" eb="9">
      <t>タイショウ</t>
    </rPh>
    <phoneticPr fontId="3"/>
  </si>
  <si>
    <r>
      <rPr>
        <sz val="12"/>
        <rFont val="ＭＳ Ｐゴシック"/>
        <family val="3"/>
        <charset val="128"/>
      </rPr>
      <t>「富士川橋西」├直</t>
    </r>
    <rPh sb="8" eb="9">
      <t>チョク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</si>
  <si>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398</t>
    </r>
    <rPh sb="0" eb="1">
      <t>ケン</t>
    </rPh>
    <rPh sb="4" eb="5">
      <t>ケン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</si>
  <si>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469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10</t>
    </r>
    <rPh sb="0" eb="1">
      <t>コク</t>
    </rPh>
    <rPh sb="5" eb="6">
      <t>ケン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</si>
  <si>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300</t>
    </r>
    <rPh sb="0" eb="1">
      <t>コク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</si>
  <si>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52</t>
    </r>
    <rPh sb="0" eb="1">
      <t>コク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</si>
  <si>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405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</si>
  <si>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</si>
  <si>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140</t>
    </r>
    <rPh sb="0" eb="1">
      <t>コク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</si>
  <si>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411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</si>
  <si>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タイムアウトやリタイヤされたら速やかに連絡ください。</t>
    </r>
    <phoneticPr fontId="3"/>
  </si>
  <si>
    <r>
      <t>Y</t>
    </r>
    <r>
      <rPr>
        <sz val="12"/>
        <rFont val="ＭＳ Ｐゴシック"/>
        <family val="3"/>
        <charset val="128"/>
      </rPr>
      <t>左　土手降りる</t>
    </r>
    <rPh sb="1" eb="2">
      <t>ヒダリ</t>
    </rPh>
    <rPh sb="3" eb="5">
      <t>ドテ</t>
    </rPh>
    <rPh sb="5" eb="6">
      <t>オ</t>
    </rPh>
    <phoneticPr fontId="3"/>
  </si>
  <si>
    <r>
      <rPr>
        <sz val="12"/>
        <rFont val="ＭＳ Ｐゴシック"/>
        <family val="3"/>
        <charset val="128"/>
      </rPr>
      <t>┼左　（田中歯科、村田整形外科前）</t>
    </r>
    <rPh sb="4" eb="6">
      <t>タナカ</t>
    </rPh>
    <rPh sb="6" eb="8">
      <t>シカ</t>
    </rPh>
    <rPh sb="9" eb="11">
      <t>ムラタ</t>
    </rPh>
    <rPh sb="11" eb="13">
      <t>セイケイ</t>
    </rPh>
    <rPh sb="13" eb="15">
      <t>ゲカ</t>
    </rPh>
    <rPh sb="15" eb="16">
      <t>マエ</t>
    </rPh>
    <phoneticPr fontId="3"/>
  </si>
  <si>
    <r>
      <rPr>
        <sz val="12"/>
        <rFont val="ＭＳ Ｐゴシック"/>
        <family val="3"/>
        <charset val="128"/>
      </rPr>
      <t>┬左　（道なり水路沿い）</t>
    </r>
    <rPh sb="1" eb="2">
      <t>ヒダリ</t>
    </rPh>
    <rPh sb="4" eb="5">
      <t>ミチ</t>
    </rPh>
    <rPh sb="7" eb="9">
      <t>スイロ</t>
    </rPh>
    <rPh sb="9" eb="10">
      <t>ゾ</t>
    </rPh>
    <phoneticPr fontId="3"/>
  </si>
  <si>
    <r>
      <rPr>
        <sz val="12"/>
        <rFont val="ＭＳ Ｐゴシック"/>
        <family val="3"/>
        <charset val="128"/>
      </rPr>
      <t>┬左　（道なりに）この先橋の架け替え工事中</t>
    </r>
    <rPh sb="1" eb="2">
      <t>ヒダリ</t>
    </rPh>
    <rPh sb="4" eb="5">
      <t>ミチ</t>
    </rPh>
    <rPh sb="11" eb="12">
      <t>サキ</t>
    </rPh>
    <rPh sb="12" eb="13">
      <t>ハシ</t>
    </rPh>
    <rPh sb="14" eb="15">
      <t>カ</t>
    </rPh>
    <rPh sb="16" eb="17">
      <t>カ</t>
    </rPh>
    <rPh sb="18" eb="21">
      <t>コウジチュウ</t>
    </rPh>
    <phoneticPr fontId="3"/>
  </si>
  <si>
    <r>
      <rPr>
        <sz val="12"/>
        <rFont val="ＭＳ Ｐゴシック"/>
        <family val="3"/>
        <charset val="128"/>
      </rPr>
      <t>┬左（突き当たり左で道なり右へ）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</si>
  <si>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┤直</t>
    </r>
    <rPh sb="1" eb="2">
      <t>チョク</t>
    </rPh>
    <phoneticPr fontId="3"/>
  </si>
  <si>
    <r>
      <rPr>
        <sz val="12"/>
        <rFont val="ＭＳ Ｐゴシック"/>
        <family val="3"/>
        <charset val="128"/>
      </rPr>
      <t>┼右　（田中歯科、村田整形外科前）</t>
    </r>
    <rPh sb="1" eb="2">
      <t>ミギ</t>
    </rPh>
    <rPh sb="4" eb="6">
      <t>タナカ</t>
    </rPh>
    <rPh sb="6" eb="8">
      <t>シカ</t>
    </rPh>
    <rPh sb="9" eb="11">
      <t>ムラタ</t>
    </rPh>
    <rPh sb="11" eb="13">
      <t>セイケイ</t>
    </rPh>
    <rPh sb="13" eb="15">
      <t>ゲカ</t>
    </rPh>
    <rPh sb="15" eb="16">
      <t>マエ</t>
    </rPh>
    <phoneticPr fontId="3"/>
  </si>
  <si>
    <r>
      <rPr>
        <sz val="12"/>
        <rFont val="ＭＳ Ｐゴシック"/>
        <family val="3"/>
        <charset val="128"/>
      </rPr>
      <t>土手に上がって┬右</t>
    </r>
    <rPh sb="0" eb="2">
      <t>ドテ</t>
    </rPh>
    <rPh sb="3" eb="4">
      <t>ア</t>
    </rPh>
    <rPh sb="8" eb="9">
      <t>ミギ</t>
    </rPh>
    <phoneticPr fontId="3"/>
  </si>
  <si>
    <r>
      <rPr>
        <sz val="12"/>
        <rFont val="ＭＳ Ｐゴシック"/>
        <family val="3"/>
        <charset val="128"/>
      </rPr>
      <t>┬左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正面ローソン</t>
    </r>
    <rPh sb="1" eb="2">
      <t>ヒダリ</t>
    </rPh>
    <rPh sb="4" eb="6">
      <t>ショウメン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</si>
  <si>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3</t>
    </r>
    <rPh sb="0" eb="2">
      <t>シドウ</t>
    </rPh>
    <rPh sb="3" eb="4">
      <t>ケン</t>
    </rPh>
    <phoneticPr fontId="3"/>
  </si>
  <si>
    <t>旧消防署前</t>
    <rPh sb="0" eb="1">
      <t>キュウ</t>
    </rPh>
    <rPh sb="1" eb="4">
      <t>ショウボウショ</t>
    </rPh>
    <rPh sb="4" eb="5">
      <t>マエ</t>
    </rPh>
    <phoneticPr fontId="3"/>
  </si>
  <si>
    <t>月本の追分の碑,</t>
    <rPh sb="0" eb="2">
      <t>ツキモト</t>
    </rPh>
    <rPh sb="3" eb="5">
      <t>オイワケ</t>
    </rPh>
    <rPh sb="6" eb="7">
      <t>ヒ</t>
    </rPh>
    <phoneticPr fontId="3"/>
  </si>
  <si>
    <r>
      <rPr>
        <sz val="10"/>
        <rFont val="ＭＳ Ｐゴシック"/>
        <family val="3"/>
        <charset val="128"/>
      </rPr>
      <t>○</t>
    </r>
    <phoneticPr fontId="3"/>
  </si>
  <si>
    <t>「音貝」┼右　（手前1.5キロに健康センター）</t>
    <rPh sb="1" eb="2">
      <t>オト</t>
    </rPh>
    <rPh sb="2" eb="3">
      <t>カイ</t>
    </rPh>
    <rPh sb="5" eb="6">
      <t>ミギ</t>
    </rPh>
    <rPh sb="8" eb="10">
      <t>テマエ</t>
    </rPh>
    <rPh sb="16" eb="18">
      <t>ケンコウ</t>
    </rPh>
    <phoneticPr fontId="3"/>
  </si>
  <si>
    <t>http://yahoo.jp/3wwKE6</t>
    <phoneticPr fontId="3"/>
  </si>
  <si>
    <t xml:space="preserve">       4     543km         09/22 21:54               09/23 17:12        </t>
  </si>
  <si>
    <t xml:space="preserve">  ������    1000km         09/23 14:05               09/25 08:00        </t>
  </si>
  <si>
    <t>http://yahoo.jp/OqklFw</t>
    <phoneticPr fontId="3"/>
  </si>
  <si>
    <t>http://yahoo.jp/EGx3wf</t>
    <phoneticPr fontId="3"/>
  </si>
  <si>
    <t>http://yahoo.jp/bqeKJI</t>
    <phoneticPr fontId="3"/>
  </si>
  <si>
    <t>http://yahoo.jp/xNK-Ik</t>
    <phoneticPr fontId="3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</si>
  <si>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ＭＳ Ｐゴシック"/>
        <family val="3"/>
        <charset val="128"/>
      </rPr>
      <t>右折、</t>
    </r>
    <r>
      <rPr>
        <sz val="11"/>
        <rFont val="ＭＳ Ｐゴシック"/>
        <family val="3"/>
        <charset val="128"/>
      </rPr>
      <t>左折、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7" eb="9">
      <t>ウセツ</t>
    </rPh>
    <rPh sb="10" eb="12">
      <t>サセツ</t>
    </rPh>
    <rPh sb="13" eb="15">
      <t>チョクシン</t>
    </rPh>
    <phoneticPr fontId="3"/>
  </si>
  <si>
    <t>┤左（稲子駅手前）</t>
    <rPh sb="1" eb="2">
      <t>ヒダリ</t>
    </rPh>
    <rPh sb="3" eb="5">
      <t>イナコ</t>
    </rPh>
    <rPh sb="5" eb="6">
      <t>エキ</t>
    </rPh>
    <rPh sb="6" eb="8">
      <t>テマエ</t>
    </rPh>
    <phoneticPr fontId="3"/>
  </si>
  <si>
    <t>┬左（波高島）→富山橋</t>
    <rPh sb="1" eb="2">
      <t>ヒダリ</t>
    </rPh>
    <rPh sb="3" eb="6">
      <t>ハダカジマ</t>
    </rPh>
    <rPh sb="8" eb="10">
      <t>トヤマ</t>
    </rPh>
    <rPh sb="10" eb="11">
      <t>ハシ</t>
    </rPh>
    <phoneticPr fontId="3"/>
  </si>
  <si>
    <t>「上沢」┼右</t>
    <rPh sb="1" eb="3">
      <t>カミサワ</t>
    </rPh>
    <rPh sb="5" eb="6">
      <t>ミギ</t>
    </rPh>
    <phoneticPr fontId="3"/>
  </si>
  <si>
    <t>「切石駐在所入口」├右</t>
    <rPh sb="1" eb="3">
      <t>キリイシ</t>
    </rPh>
    <rPh sb="3" eb="6">
      <t>チュウザイショ</t>
    </rPh>
    <rPh sb="6" eb="8">
      <t>イリグチ</t>
    </rPh>
    <rPh sb="10" eb="11">
      <t>ミギ</t>
    </rPh>
    <phoneticPr fontId="3"/>
  </si>
  <si>
    <t>┤左</t>
    <rPh sb="1" eb="2">
      <t>ヒダリ</t>
    </rPh>
    <phoneticPr fontId="3"/>
  </si>
  <si>
    <t>┬左</t>
    <rPh sb="1" eb="2">
      <t>ヒダリ</t>
    </rPh>
    <phoneticPr fontId="3"/>
  </si>
  <si>
    <t>├右</t>
    <rPh sb="1" eb="2">
      <t>ミギ</t>
    </rPh>
    <phoneticPr fontId="3"/>
  </si>
  <si>
    <t>┤左（コンビニ前）</t>
    <rPh sb="1" eb="2">
      <t>ヒダリ</t>
    </rPh>
    <rPh sb="7" eb="8">
      <t>マエ</t>
    </rPh>
    <phoneticPr fontId="3"/>
  </si>
  <si>
    <t>┬右</t>
    <rPh sb="1" eb="2">
      <t>ミギ</t>
    </rPh>
    <phoneticPr fontId="3"/>
  </si>
  <si>
    <t>「桃林橋南詰」┼左</t>
    <rPh sb="1" eb="2">
      <t>モモ</t>
    </rPh>
    <rPh sb="2" eb="3">
      <t>ハヤシ</t>
    </rPh>
    <rPh sb="3" eb="4">
      <t>ハシ</t>
    </rPh>
    <rPh sb="4" eb="5">
      <t>ミナミ</t>
    </rPh>
    <rPh sb="5" eb="6">
      <t>ヅメ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</si>
  <si>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「</t>
    </r>
    <r>
      <rPr>
        <sz val="12"/>
        <rFont val="Arial"/>
        <family val="2"/>
      </rPr>
      <t>NTT</t>
    </r>
    <r>
      <rPr>
        <sz val="12"/>
        <rFont val="ＭＳ Ｐゴシック"/>
        <family val="3"/>
        <charset val="128"/>
      </rPr>
      <t>甲府支店西」┼右</t>
    </r>
    <rPh sb="4" eb="6">
      <t>コウフ</t>
    </rPh>
    <rPh sb="6" eb="8">
      <t>シテン</t>
    </rPh>
    <rPh sb="8" eb="9">
      <t>ニシ</t>
    </rPh>
    <rPh sb="11" eb="12">
      <t>ミギ</t>
    </rPh>
    <phoneticPr fontId="3"/>
  </si>
  <si>
    <t>┼左</t>
    <rPh sb="1" eb="2">
      <t>ヒダリ</t>
    </rPh>
    <phoneticPr fontId="3"/>
  </si>
  <si>
    <t>国411</t>
    <rPh sb="0" eb="1">
      <t>コク</t>
    </rPh>
    <phoneticPr fontId="3"/>
  </si>
  <si>
    <r>
      <rPr>
        <sz val="12"/>
        <color rgb="FFFF0000"/>
        <rFont val="ＭＳ Ｐゴシック"/>
        <family val="3"/>
        <charset val="128"/>
      </rPr>
      <t>認定受付：石和健康ランド　　　　　　　　　　　　　　　　　　　　　　　　　　　　　　　　　　　　　　　　　　　　　　　　　　　　　　　　　　　　　　　　　　　　　　　　　　　　　　※</t>
    </r>
    <r>
      <rPr>
        <sz val="12"/>
        <color rgb="FFFF0000"/>
        <rFont val="Arial"/>
        <family val="2"/>
      </rPr>
      <t>Open</t>
    </r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>24/ 10:30</t>
    </r>
    <r>
      <rPr>
        <sz val="12"/>
        <color rgb="FFFF0000"/>
        <rFont val="ＭＳ Ｐゴシック"/>
        <family val="3"/>
        <charset val="128"/>
      </rPr>
      <t>～</t>
    </r>
    <r>
      <rPr>
        <sz val="12"/>
        <color rgb="FFFF0000"/>
        <rFont val="Arial"/>
        <family val="2"/>
      </rPr>
      <t>Close 25/  8:30</t>
    </r>
    <r>
      <rPr>
        <sz val="12"/>
        <color rgb="FFFF0000"/>
        <rFont val="ＭＳ Ｐゴシック"/>
        <family val="3"/>
        <charset val="128"/>
      </rPr>
      <t>撤収</t>
    </r>
    <rPh sb="0" eb="2">
      <t>ニンテイ</t>
    </rPh>
    <rPh sb="5" eb="7">
      <t>イサワ</t>
    </rPh>
    <rPh sb="7" eb="9">
      <t>ケンコウ</t>
    </rPh>
    <rPh sb="121" eb="123">
      <t>テッシュウ</t>
    </rPh>
    <phoneticPr fontId="3"/>
  </si>
  <si>
    <r>
      <rPr>
        <sz val="12"/>
        <rFont val="ＭＳ Ｐゴシック"/>
        <family val="3"/>
        <charset val="128"/>
      </rPr>
      <t>┼右→すぐ┤左へ</t>
    </r>
    <r>
      <rPr>
        <sz val="12"/>
        <color rgb="FFFF0000"/>
        <rFont val="ＭＳ Ｐゴシック"/>
        <family val="3"/>
        <charset val="128"/>
      </rPr>
      <t>海沿いに</t>
    </r>
    <rPh sb="6" eb="7">
      <t>ヒダリ</t>
    </rPh>
    <rPh sb="8" eb="10">
      <t>ウミゾ</t>
    </rPh>
    <phoneticPr fontId="3"/>
  </si>
  <si>
    <t>59a</t>
    <phoneticPr fontId="3"/>
  </si>
  <si>
    <r>
      <rPr>
        <sz val="12"/>
        <color rgb="FFFF0000"/>
        <rFont val="ＭＳ Ｐゴシック"/>
        <family val="3"/>
        <charset val="128"/>
      </rPr>
      <t>┬左</t>
    </r>
    <phoneticPr fontId="3"/>
  </si>
  <si>
    <r>
      <rPr>
        <sz val="12"/>
        <rFont val="ＭＳ Ｐゴシック"/>
        <family val="3"/>
        <charset val="128"/>
      </rPr>
      <t>「石津港町」┼左</t>
    </r>
    <r>
      <rPr>
        <sz val="12"/>
        <color rgb="FFFF0000"/>
        <rFont val="ＭＳ Ｐゴシック"/>
        <family val="3"/>
        <charset val="128"/>
      </rPr>
      <t>→</t>
    </r>
    <r>
      <rPr>
        <sz val="12"/>
        <color rgb="FFFF0000"/>
        <rFont val="Arial"/>
        <family val="2"/>
      </rPr>
      <t>140</t>
    </r>
    <r>
      <rPr>
        <sz val="12"/>
        <color rgb="FFFF0000"/>
        <rFont val="ＭＳ Ｐゴシック"/>
        <family val="3"/>
        <charset val="128"/>
      </rPr>
      <t>ｍ先で右折</t>
    </r>
    <rPh sb="1" eb="3">
      <t>イシズ</t>
    </rPh>
    <rPh sb="3" eb="5">
      <t>ミナトマチ</t>
    </rPh>
    <rPh sb="13" eb="14">
      <t>サキ</t>
    </rPh>
    <rPh sb="15" eb="17">
      <t>ウセツ</t>
    </rPh>
    <phoneticPr fontId="3"/>
  </si>
  <si>
    <r>
      <t>御前崎　（</t>
    </r>
    <r>
      <rPr>
        <sz val="12"/>
        <color rgb="FFFF0000"/>
        <rFont val="ＭＳ Ｐゴシック"/>
        <family val="3"/>
        <charset val="128"/>
      </rPr>
      <t>越波注意</t>
    </r>
    <r>
      <rPr>
        <sz val="12"/>
        <rFont val="ＭＳ Ｐゴシック"/>
        <family val="3"/>
        <charset val="128"/>
      </rPr>
      <t>）</t>
    </r>
    <rPh sb="0" eb="3">
      <t>オマエザキ</t>
    </rPh>
    <rPh sb="5" eb="6">
      <t>エツ</t>
    </rPh>
    <rPh sb="6" eb="7">
      <t>ナミ</t>
    </rPh>
    <rPh sb="7" eb="9">
      <t>チュウイ</t>
    </rPh>
    <phoneticPr fontId="3"/>
  </si>
  <si>
    <r>
      <rPr>
        <sz val="12"/>
        <rFont val="ＭＳ Ｐゴシック"/>
        <family val="3"/>
        <charset val="128"/>
      </rPr>
      <t>「栄町」</t>
    </r>
    <r>
      <rPr>
        <sz val="12"/>
        <rFont val="Arial"/>
        <family val="2"/>
      </rPr>
      <t>Y</t>
    </r>
    <r>
      <rPr>
        <sz val="12"/>
        <rFont val="ＭＳ Ｐゴシック"/>
        <family val="3"/>
        <charset val="128"/>
      </rPr>
      <t>右</t>
    </r>
    <r>
      <rPr>
        <sz val="12"/>
        <color rgb="FFFF0000"/>
        <rFont val="ＭＳ Ｐゴシック"/>
        <family val="3"/>
        <charset val="128"/>
      </rPr>
      <t>（左折車両に注意）</t>
    </r>
    <rPh sb="1" eb="3">
      <t>サカエマチ</t>
    </rPh>
    <rPh sb="5" eb="6">
      <t>ミギ</t>
    </rPh>
    <rPh sb="7" eb="9">
      <t>サセツ</t>
    </rPh>
    <rPh sb="9" eb="11">
      <t>シャリョウ</t>
    </rPh>
    <rPh sb="12" eb="14">
      <t>チュウイ</t>
    </rPh>
    <phoneticPr fontId="3"/>
  </si>
  <si>
    <r>
      <t>「新川」┼左→豊橋駅前</t>
    </r>
    <r>
      <rPr>
        <sz val="12"/>
        <color rgb="FFFF0000"/>
        <rFont val="ＭＳ Ｐゴシック"/>
        <family val="3"/>
        <charset val="128"/>
      </rPr>
      <t>右折</t>
    </r>
    <rPh sb="1" eb="3">
      <t>シンカワ</t>
    </rPh>
    <rPh sb="7" eb="9">
      <t>トヨハシ</t>
    </rPh>
    <rPh sb="9" eb="11">
      <t>エキマエ</t>
    </rPh>
    <rPh sb="11" eb="13">
      <t>ウセツ</t>
    </rPh>
    <phoneticPr fontId="3"/>
  </si>
  <si>
    <r>
      <t>▲峠</t>
    </r>
    <r>
      <rPr>
        <sz val="12"/>
        <color rgb="FFFF0000"/>
        <rFont val="ＭＳ Ｐゴシック"/>
        <family val="3"/>
        <charset val="128"/>
      </rPr>
      <t>（下りで鹿、狸飛び出し注意）</t>
    </r>
    <rPh sb="1" eb="2">
      <t>トウゲ</t>
    </rPh>
    <rPh sb="3" eb="4">
      <t>クダ</t>
    </rPh>
    <rPh sb="6" eb="7">
      <t>シカ</t>
    </rPh>
    <rPh sb="8" eb="9">
      <t>タヌキ</t>
    </rPh>
    <rPh sb="9" eb="10">
      <t>ト</t>
    </rPh>
    <rPh sb="11" eb="12">
      <t>ダ</t>
    </rPh>
    <rPh sb="13" eb="15">
      <t>チュウイ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</si>
  <si>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23</t>
    </r>
    <r>
      <rPr>
        <sz val="12"/>
        <rFont val="ＭＳ Ｐゴシック"/>
        <family val="3"/>
        <charset val="128"/>
      </rPr>
      <t>　（中勢</t>
    </r>
    <r>
      <rPr>
        <sz val="12"/>
        <rFont val="Arial"/>
        <family val="2"/>
      </rPr>
      <t>BP</t>
    </r>
    <r>
      <rPr>
        <sz val="12"/>
        <rFont val="ＭＳ Ｐゴシック"/>
        <family val="3"/>
        <charset val="128"/>
      </rPr>
      <t>）</t>
    </r>
    <rPh sb="0" eb="1">
      <t>コク</t>
    </rPh>
    <rPh sb="5" eb="6">
      <t>ナカ</t>
    </rPh>
    <rPh sb="6" eb="7">
      <t>セイ</t>
    </rPh>
    <phoneticPr fontId="3"/>
  </si>
  <si>
    <t>「櫛田橋南詰」┼左→土手に行かない</t>
    <rPh sb="1" eb="3">
      <t>クシダ</t>
    </rPh>
    <rPh sb="3" eb="4">
      <t>ハシ</t>
    </rPh>
    <rPh sb="4" eb="5">
      <t>ミナミ</t>
    </rPh>
    <rPh sb="5" eb="6">
      <t>ツメ</t>
    </rPh>
    <rPh sb="10" eb="12">
      <t>ドテ</t>
    </rPh>
    <rPh sb="13" eb="14">
      <t>イ</t>
    </rPh>
    <phoneticPr fontId="3"/>
  </si>
  <si>
    <r>
      <rPr>
        <sz val="12"/>
        <color rgb="FFFF0000"/>
        <rFont val="ＭＳ Ｐゴシック"/>
        <family val="3"/>
        <charset val="128"/>
      </rPr>
      <t>┼左</t>
    </r>
    <r>
      <rPr>
        <sz val="12"/>
        <rFont val="ＭＳ Ｐゴシック"/>
        <family val="3"/>
        <charset val="128"/>
      </rPr>
      <t>→山田上口駅前</t>
    </r>
    <rPh sb="3" eb="5">
      <t>ヤマダ</t>
    </rPh>
    <rPh sb="5" eb="7">
      <t>ウエクチ</t>
    </rPh>
    <rPh sb="7" eb="9">
      <t>エキマエ</t>
    </rPh>
    <phoneticPr fontId="3"/>
  </si>
  <si>
    <r>
      <t>「浦口南」┼左</t>
    </r>
    <r>
      <rPr>
        <sz val="12"/>
        <color rgb="FFFF0000"/>
        <rFont val="ＭＳ Ｐゴシック"/>
        <family val="3"/>
        <charset val="128"/>
      </rPr>
      <t>→「筋向橋」Y右</t>
    </r>
    <rPh sb="1" eb="3">
      <t>ウラクチ</t>
    </rPh>
    <rPh sb="3" eb="4">
      <t>ミナミ</t>
    </rPh>
    <rPh sb="6" eb="7">
      <t>ヒダリ</t>
    </rPh>
    <rPh sb="9" eb="11">
      <t>スジムカ</t>
    </rPh>
    <rPh sb="11" eb="12">
      <t>ハシ</t>
    </rPh>
    <rPh sb="14" eb="15">
      <t>ミギ</t>
    </rPh>
    <phoneticPr fontId="3"/>
  </si>
  <si>
    <r>
      <t>┤左</t>
    </r>
    <r>
      <rPr>
        <sz val="12"/>
        <color rgb="FFFF0000"/>
        <rFont val="ＭＳ Ｐゴシック"/>
        <family val="3"/>
        <charset val="128"/>
      </rPr>
      <t>（角に公園）</t>
    </r>
    <rPh sb="3" eb="4">
      <t>カド</t>
    </rPh>
    <rPh sb="5" eb="7">
      <t>コウエン</t>
    </rPh>
    <phoneticPr fontId="3"/>
  </si>
  <si>
    <r>
      <t>┼左</t>
    </r>
    <r>
      <rPr>
        <sz val="12"/>
        <color rgb="FFFF0000"/>
        <rFont val="ＭＳ Ｐゴシック"/>
        <family val="3"/>
        <charset val="128"/>
      </rPr>
      <t>（石灯篭あり）</t>
    </r>
    <r>
      <rPr>
        <sz val="12"/>
        <rFont val="ＭＳ Ｐゴシック"/>
        <family val="3"/>
        <charset val="128"/>
      </rPr>
      <t>→大正橋</t>
    </r>
    <rPh sb="1" eb="2">
      <t>ヒダリ</t>
    </rPh>
    <rPh sb="3" eb="4">
      <t>イシ</t>
    </rPh>
    <rPh sb="4" eb="6">
      <t>トウロウ</t>
    </rPh>
    <rPh sb="10" eb="12">
      <t>タイショウ</t>
    </rPh>
    <rPh sb="12" eb="13">
      <t>バシ</t>
    </rPh>
    <phoneticPr fontId="3"/>
  </si>
  <si>
    <r>
      <rPr>
        <sz val="12"/>
        <rFont val="ＭＳ Ｐゴシック"/>
        <family val="3"/>
        <charset val="128"/>
      </rPr>
      <t>┼右</t>
    </r>
    <r>
      <rPr>
        <sz val="12"/>
        <rFont val="Arial"/>
        <family val="2"/>
      </rPr>
      <t xml:space="preserve"> (</t>
    </r>
    <r>
      <rPr>
        <sz val="12"/>
        <rFont val="ＭＳ Ｐゴシック"/>
        <family val="3"/>
        <charset val="128"/>
      </rPr>
      <t>月本の追分の碑、</t>
    </r>
    <r>
      <rPr>
        <sz val="12"/>
        <color rgb="FFFF0000"/>
        <rFont val="ＭＳ Ｐゴシック"/>
        <family val="3"/>
        <charset val="128"/>
      </rPr>
      <t>石灯篭</t>
    </r>
    <r>
      <rPr>
        <sz val="12"/>
        <rFont val="ＭＳ Ｐゴシック"/>
        <family val="3"/>
        <charset val="128"/>
      </rPr>
      <t>）</t>
    </r>
    <rPh sb="4" eb="6">
      <t>ツキモト</t>
    </rPh>
    <rPh sb="7" eb="9">
      <t>オイワケ</t>
    </rPh>
    <rPh sb="10" eb="11">
      <t>ヒ</t>
    </rPh>
    <rPh sb="12" eb="13">
      <t>イシ</t>
    </rPh>
    <rPh sb="13" eb="15">
      <t>トウロウ</t>
    </rPh>
    <phoneticPr fontId="3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</si>
  <si>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>FamilyMrat</t>
    </r>
    <r>
      <rPr>
        <sz val="12"/>
        <rFont val="ＭＳ Ｐゴシック"/>
        <family val="3"/>
        <charset val="128"/>
      </rPr>
      <t>　駒越店　〒</t>
    </r>
    <r>
      <rPr>
        <sz val="12"/>
        <rFont val="Arial"/>
        <family val="2"/>
      </rPr>
      <t>424-0903</t>
    </r>
    <r>
      <rPr>
        <sz val="12"/>
        <rFont val="ＭＳ Ｐゴシック"/>
        <family val="3"/>
        <charset val="128"/>
      </rPr>
      <t>　　　　　　　　　　　　　　　　　　　　　　　　　　　レシートで確認</t>
    </r>
    <rPh sb="0" eb="2">
      <t>ツウカ</t>
    </rPh>
    <rPh sb="18" eb="19">
      <t>コマ</t>
    </rPh>
    <rPh sb="19" eb="20">
      <t>ゴ</t>
    </rPh>
    <rPh sb="20" eb="21">
      <t>テン</t>
    </rPh>
    <rPh sb="63" eb="65">
      <t>カクニン</t>
    </rPh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</si>
  <si>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Circle K</t>
    </r>
    <r>
      <rPr>
        <sz val="12"/>
        <rFont val="ＭＳ Ｐゴシック"/>
        <family val="3"/>
        <charset val="128"/>
      </rPr>
      <t>函南平井店　　〒</t>
    </r>
    <r>
      <rPr>
        <sz val="12"/>
        <rFont val="Arial"/>
        <family val="2"/>
      </rPr>
      <t>419-0107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22/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22/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12</t>
    </r>
    <rPh sb="12" eb="14">
      <t>カンナミ</t>
    </rPh>
    <rPh sb="14" eb="16">
      <t>ヒライ</t>
    </rPh>
    <rPh sb="16" eb="17">
      <t>テン</t>
    </rPh>
    <phoneticPr fontId="3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</si>
  <si>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御前崎港店　　〒</t>
    </r>
    <r>
      <rPr>
        <sz val="12"/>
        <rFont val="Arial"/>
        <family val="2"/>
      </rPr>
      <t>437-1621</t>
    </r>
    <r>
      <rPr>
        <sz val="12"/>
        <rFont val="ＭＳ Ｐゴシック"/>
        <family val="3"/>
        <charset val="128"/>
      </rPr>
      <t>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22/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22/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　</t>
    </r>
    <rPh sb="12" eb="15">
      <t>オマエザキ</t>
    </rPh>
    <rPh sb="15" eb="16">
      <t>ミナト</t>
    </rPh>
    <rPh sb="16" eb="17">
      <t>テン</t>
    </rPh>
    <phoneticPr fontId="3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</si>
  <si>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津市河芸町三行店　　　　　　　　　　　　　　　　　〒</t>
    </r>
    <r>
      <rPr>
        <sz val="12"/>
        <rFont val="Arial"/>
        <family val="2"/>
      </rPr>
      <t>510-0311</t>
    </r>
    <r>
      <rPr>
        <sz val="12"/>
        <rFont val="ＭＳ Ｐゴシック"/>
        <family val="3"/>
        <charset val="128"/>
      </rPr>
      <t>　　　　レシートで確認</t>
    </r>
    <rPh sb="0" eb="2">
      <t>ツウカ</t>
    </rPh>
    <rPh sb="15" eb="17">
      <t>ツシ</t>
    </rPh>
    <rPh sb="17" eb="18">
      <t>カワ</t>
    </rPh>
    <rPh sb="18" eb="19">
      <t>ゲイ</t>
    </rPh>
    <rPh sb="19" eb="20">
      <t>マチ</t>
    </rPh>
    <rPh sb="20" eb="22">
      <t>サンギョウ</t>
    </rPh>
    <rPh sb="22" eb="23">
      <t>テン</t>
    </rPh>
    <rPh sb="58" eb="60">
      <t>カクニン</t>
    </rPh>
    <phoneticPr fontId="3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</si>
  <si>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>Circle K</t>
    </r>
    <r>
      <rPr>
        <sz val="12"/>
        <rFont val="ＭＳ Ｐゴシック"/>
        <family val="3"/>
        <charset val="128"/>
      </rPr>
      <t>岡崎生平町店　　　　　　　　　　　　　　　　〒</t>
    </r>
    <r>
      <rPr>
        <sz val="12"/>
        <rFont val="Arial"/>
        <family val="2"/>
      </rPr>
      <t>444-3334</t>
    </r>
    <r>
      <rPr>
        <sz val="12"/>
        <rFont val="ＭＳ Ｐゴシック"/>
        <family val="3"/>
        <charset val="128"/>
      </rPr>
      <t>　　レシートで確認　　　　　　　　　</t>
    </r>
    <rPh sb="0" eb="2">
      <t>ツウカ</t>
    </rPh>
    <rPh sb="15" eb="17">
      <t>オカザキ</t>
    </rPh>
    <rPh sb="17" eb="18">
      <t>セイ</t>
    </rPh>
    <rPh sb="18" eb="19">
      <t>ヒラ</t>
    </rPh>
    <rPh sb="19" eb="20">
      <t>マチ</t>
    </rPh>
    <rPh sb="20" eb="21">
      <t>テン</t>
    </rPh>
    <rPh sb="53" eb="55">
      <t>カクニン</t>
    </rPh>
    <phoneticPr fontId="3"/>
  </si>
  <si>
    <r>
      <t>PC4</t>
    </r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>7-Eleven</t>
    </r>
    <r>
      <rPr>
        <sz val="12"/>
        <color rgb="FFFF0000"/>
        <rFont val="ＭＳ Ｐゴシック"/>
        <family val="3"/>
        <charset val="128"/>
      </rPr>
      <t>御前崎浜岡店　　〒</t>
    </r>
    <r>
      <rPr>
        <sz val="12"/>
        <color rgb="FFFF0000"/>
        <rFont val="Arial"/>
        <family val="2"/>
      </rPr>
      <t>437-1612</t>
    </r>
    <r>
      <rPr>
        <sz val="12"/>
        <color rgb="FFFF0000"/>
        <rFont val="ＭＳ Ｐゴシック"/>
        <family val="3"/>
        <charset val="128"/>
      </rPr>
      <t>　　　　　　　　　　　　　　　　　　　</t>
    </r>
    <r>
      <rPr>
        <sz val="12"/>
        <color rgb="FFFF0000"/>
        <rFont val="Arial"/>
        <family val="2"/>
      </rPr>
      <t>Open</t>
    </r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>23/</t>
    </r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>07</t>
    </r>
    <r>
      <rPr>
        <sz val="12"/>
        <color rgb="FFFF0000"/>
        <rFont val="ＭＳ Ｐゴシック"/>
        <family val="3"/>
        <charset val="128"/>
      </rPr>
      <t>：</t>
    </r>
    <r>
      <rPr>
        <sz val="12"/>
        <color rgb="FFFF0000"/>
        <rFont val="Arial"/>
        <family val="2"/>
      </rPr>
      <t>59</t>
    </r>
    <r>
      <rPr>
        <sz val="12"/>
        <color rgb="FFFF0000"/>
        <rFont val="ＭＳ Ｐゴシック"/>
        <family val="3"/>
        <charset val="128"/>
      </rPr>
      <t>～</t>
    </r>
    <r>
      <rPr>
        <sz val="12"/>
        <color rgb="FFFF0000"/>
        <rFont val="Arial"/>
        <family val="2"/>
      </rPr>
      <t>Close</t>
    </r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>24/</t>
    </r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>17</t>
    </r>
    <r>
      <rPr>
        <sz val="12"/>
        <color rgb="FFFF0000"/>
        <rFont val="ＭＳ Ｐゴシック"/>
        <family val="3"/>
        <charset val="128"/>
      </rPr>
      <t>：</t>
    </r>
    <r>
      <rPr>
        <sz val="12"/>
        <color rgb="FFFF0000"/>
        <rFont val="Arial"/>
        <family val="2"/>
      </rPr>
      <t>02</t>
    </r>
    <rPh sb="12" eb="15">
      <t>オマエザキ</t>
    </rPh>
    <rPh sb="15" eb="17">
      <t>ハマオカ</t>
    </rPh>
    <rPh sb="17" eb="18">
      <t>テン</t>
    </rPh>
    <phoneticPr fontId="3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</si>
  <si>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>Circle K</t>
    </r>
    <r>
      <rPr>
        <sz val="12"/>
        <rFont val="ＭＳ Ｐゴシック"/>
        <family val="3"/>
        <charset val="128"/>
      </rPr>
      <t>静岡いちご海岸通り店　　　　　　　　　　　　　　　　　　〒</t>
    </r>
    <r>
      <rPr>
        <sz val="12"/>
        <rFont val="Arial"/>
        <family val="2"/>
      </rPr>
      <t>422-8011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レシートで確認</t>
    </r>
    <rPh sb="0" eb="2">
      <t>ツウカ</t>
    </rPh>
    <rPh sb="15" eb="17">
      <t>シズオカ</t>
    </rPh>
    <rPh sb="20" eb="23">
      <t>カイガンドオ</t>
    </rPh>
    <rPh sb="24" eb="25">
      <t>テン</t>
    </rPh>
    <rPh sb="59" eb="61">
      <t>カクニン</t>
    </rPh>
    <phoneticPr fontId="3"/>
  </si>
  <si>
    <r>
      <rPr>
        <sz val="12"/>
        <color rgb="FFFF0000"/>
        <rFont val="ＭＳ Ｐゴシック"/>
        <family val="3"/>
        <charset val="128"/>
      </rPr>
      <t>通過チェック　</t>
    </r>
    <r>
      <rPr>
        <sz val="12"/>
        <color rgb="FFFF0000"/>
        <rFont val="Arial"/>
        <family val="2"/>
      </rPr>
      <t>MiniSTOP</t>
    </r>
    <r>
      <rPr>
        <sz val="12"/>
        <color rgb="FFFF0000"/>
        <rFont val="ＭＳ Ｐゴシック"/>
        <family val="3"/>
        <charset val="128"/>
      </rPr>
      <t>富士川木島店　　　　　　　　　　　　　〒</t>
    </r>
    <r>
      <rPr>
        <sz val="12"/>
        <color rgb="FFFF0000"/>
        <rFont val="Arial"/>
        <family val="2"/>
      </rPr>
      <t>421-3304</t>
    </r>
    <r>
      <rPr>
        <sz val="12"/>
        <color rgb="FFFF0000"/>
        <rFont val="ＭＳ Ｐゴシック"/>
        <family val="3"/>
        <charset val="128"/>
      </rPr>
      <t>　　　レシートで確認</t>
    </r>
    <rPh sb="0" eb="2">
      <t>ツウカ</t>
    </rPh>
    <rPh sb="15" eb="18">
      <t>フジカワ</t>
    </rPh>
    <rPh sb="18" eb="20">
      <t>キジマ</t>
    </rPh>
    <rPh sb="20" eb="21">
      <t>テン</t>
    </rPh>
    <rPh sb="51" eb="53">
      <t>カクニン</t>
    </rPh>
    <phoneticPr fontId="3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</si>
  <si>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甲府城東店　　　〒</t>
    </r>
    <r>
      <rPr>
        <sz val="12"/>
        <rFont val="Arial"/>
        <family val="2"/>
      </rPr>
      <t>400-0804</t>
    </r>
    <r>
      <rPr>
        <sz val="12"/>
        <rFont val="ＭＳ Ｐゴシック"/>
        <family val="3"/>
        <charset val="128"/>
      </rPr>
      <t>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23/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05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25/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13" eb="15">
      <t>コウフ</t>
    </rPh>
    <rPh sb="15" eb="17">
      <t>ジョウトウ</t>
    </rPh>
    <phoneticPr fontId="3"/>
  </si>
  <si>
    <r>
      <rPr>
        <sz val="12"/>
        <color rgb="FFFF0000"/>
        <rFont val="ＭＳ Ｐゴシック"/>
        <family val="3"/>
        <charset val="128"/>
      </rPr>
      <t>通過チェック　</t>
    </r>
    <r>
      <rPr>
        <sz val="12"/>
        <color rgb="FFFF0000"/>
        <rFont val="Arial"/>
        <family val="2"/>
      </rPr>
      <t>Circle K</t>
    </r>
    <r>
      <rPr>
        <sz val="12"/>
        <color rgb="FFFF0000"/>
        <rFont val="ＭＳ Ｐゴシック"/>
        <family val="3"/>
        <charset val="128"/>
      </rPr>
      <t>愛西立田大橋店　　　　　　　　　　　　　　　　　　　〒</t>
    </r>
    <r>
      <rPr>
        <sz val="12"/>
        <color rgb="FFFF0000"/>
        <rFont val="Arial"/>
        <family val="2"/>
      </rPr>
      <t>496-0946</t>
    </r>
    <r>
      <rPr>
        <sz val="12"/>
        <color rgb="FFFF0000"/>
        <rFont val="ＭＳ Ｐゴシック"/>
        <family val="3"/>
        <charset val="128"/>
      </rPr>
      <t>　　　レシートで確認　　　　　　　　　　　　　　　　　　</t>
    </r>
    <rPh sb="0" eb="2">
      <t>ツウカ</t>
    </rPh>
    <rPh sb="15" eb="17">
      <t>アイサイ</t>
    </rPh>
    <rPh sb="17" eb="19">
      <t>タツタ</t>
    </rPh>
    <rPh sb="19" eb="21">
      <t>オオハシ</t>
    </rPh>
    <rPh sb="21" eb="22">
      <t>テン</t>
    </rPh>
    <rPh sb="58" eb="60">
      <t>カクニン</t>
    </rPh>
    <phoneticPr fontId="3"/>
  </si>
  <si>
    <r>
      <rPr>
        <sz val="12"/>
        <color rgb="FFFF0000"/>
        <rFont val="Arial"/>
        <family val="2"/>
      </rP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Circle K</t>
    </r>
    <r>
      <rPr>
        <sz val="12"/>
        <rFont val="ＭＳ Ｐゴシック"/>
        <family val="3"/>
        <charset val="128"/>
      </rPr>
      <t>夫婦岩店　　　〒</t>
    </r>
    <r>
      <rPr>
        <sz val="12"/>
        <rFont val="Arial"/>
        <family val="2"/>
      </rPr>
      <t>519-0602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22/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54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23/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12</t>
    </r>
    <rPh sb="12" eb="14">
      <t>メオト</t>
    </rPh>
    <rPh sb="14" eb="15">
      <t>イワ</t>
    </rPh>
    <rPh sb="15" eb="16">
      <t>テン</t>
    </rPh>
    <phoneticPr fontId="3"/>
  </si>
  <si>
    <r>
      <rPr>
        <sz val="12"/>
        <rFont val="ＭＳ Ｐゴシック"/>
        <family val="3"/>
        <charset val="128"/>
      </rPr>
      <t>通過チェック　　</t>
    </r>
    <r>
      <rPr>
        <sz val="12"/>
        <rFont val="Arial"/>
        <family val="2"/>
      </rPr>
      <t>Circle K</t>
    </r>
    <r>
      <rPr>
        <sz val="12"/>
        <rFont val="ＭＳ Ｐゴシック"/>
        <family val="3"/>
        <charset val="128"/>
      </rPr>
      <t>津市北黒田店　　　　　　　　　　　　　　　　〒</t>
    </r>
    <r>
      <rPr>
        <sz val="12"/>
        <rFont val="Arial"/>
        <family val="2"/>
      </rPr>
      <t>510-0317</t>
    </r>
    <r>
      <rPr>
        <sz val="12"/>
        <rFont val="ＭＳ Ｐゴシック"/>
        <family val="3"/>
        <charset val="128"/>
      </rPr>
      <t>　　レシートで確認</t>
    </r>
    <rPh sb="0" eb="2">
      <t>ツウカ</t>
    </rPh>
    <rPh sb="16" eb="18">
      <t>ツシ</t>
    </rPh>
    <rPh sb="18" eb="21">
      <t>キタクロダ</t>
    </rPh>
    <rPh sb="21" eb="22">
      <t>テン</t>
    </rPh>
    <rPh sb="54" eb="56">
      <t>カクニン</t>
    </rPh>
    <phoneticPr fontId="3"/>
  </si>
  <si>
    <r>
      <rPr>
        <sz val="12"/>
        <color rgb="FFFF0000"/>
        <rFont val="ＭＳ Ｐゴシック"/>
        <family val="3"/>
        <charset val="128"/>
      </rPr>
      <t>通過チェック　</t>
    </r>
    <r>
      <rPr>
        <sz val="12"/>
        <color rgb="FFFF0000"/>
        <rFont val="Arial"/>
        <family val="2"/>
      </rPr>
      <t>Circle K</t>
    </r>
    <r>
      <rPr>
        <sz val="12"/>
        <color rgb="FFFF0000"/>
        <rFont val="ＭＳ Ｐゴシック"/>
        <family val="3"/>
        <charset val="128"/>
      </rPr>
      <t>佐屋駅西店　　　　　　　　　　　　　　　　　　　〒</t>
    </r>
    <r>
      <rPr>
        <sz val="12"/>
        <color rgb="FFFF0000"/>
        <rFont val="Arial"/>
        <family val="2"/>
      </rPr>
      <t>496-0902</t>
    </r>
    <r>
      <rPr>
        <sz val="12"/>
        <color rgb="FFFF0000"/>
        <rFont val="ＭＳ Ｐゴシック"/>
        <family val="3"/>
        <charset val="128"/>
      </rPr>
      <t>　　　レシートで確認　　　　　　　　　　　　　　　　　　　　　　　</t>
    </r>
    <r>
      <rPr>
        <sz val="12"/>
        <rFont val="Arial"/>
        <family val="2"/>
      </rPr>
      <t/>
    </r>
    <rPh sb="0" eb="2">
      <t>ツウカ</t>
    </rPh>
    <rPh sb="15" eb="17">
      <t>サヤ</t>
    </rPh>
    <rPh sb="17" eb="18">
      <t>エキ</t>
    </rPh>
    <rPh sb="18" eb="19">
      <t>ニシ</t>
    </rPh>
    <rPh sb="19" eb="20">
      <t>テン</t>
    </rPh>
    <rPh sb="56" eb="58">
      <t>カクニン</t>
    </rPh>
    <phoneticPr fontId="3"/>
  </si>
  <si>
    <r>
      <rPr>
        <sz val="12"/>
        <color rgb="FFFF0000"/>
        <rFont val="ＭＳ Ｐゴシック"/>
        <family val="3"/>
        <charset val="128"/>
      </rPr>
      <t>通過チェック　</t>
    </r>
    <r>
      <rPr>
        <sz val="12"/>
        <color rgb="FFFF0000"/>
        <rFont val="Arial"/>
        <family val="2"/>
      </rPr>
      <t>Circle K</t>
    </r>
    <r>
      <rPr>
        <sz val="12"/>
        <color rgb="FFFF0000"/>
        <rFont val="ＭＳ Ｐゴシック"/>
        <family val="3"/>
        <charset val="128"/>
      </rPr>
      <t>岡崎おい町店　　　　　　　　　　　　　　　　　　　〒</t>
    </r>
    <r>
      <rPr>
        <sz val="12"/>
        <color rgb="FFFF0000"/>
        <rFont val="Arial"/>
        <family val="2"/>
      </rPr>
      <t>444-0003</t>
    </r>
    <r>
      <rPr>
        <sz val="12"/>
        <color rgb="FFFF0000"/>
        <rFont val="ＭＳ Ｐゴシック"/>
        <family val="3"/>
        <charset val="128"/>
      </rPr>
      <t>　　　　レシートで確認　　　　　　　　　</t>
    </r>
    <rPh sb="0" eb="2">
      <t>ツウカ</t>
    </rPh>
    <rPh sb="15" eb="17">
      <t>オカザキ</t>
    </rPh>
    <rPh sb="19" eb="20">
      <t>マチ</t>
    </rPh>
    <rPh sb="20" eb="21">
      <t>テン</t>
    </rPh>
    <rPh sb="58" eb="60">
      <t>カクニン</t>
    </rPh>
    <phoneticPr fontId="3"/>
  </si>
  <si>
    <r>
      <rPr>
        <sz val="12"/>
        <rFont val="ＭＳ Ｐゴシック"/>
        <family val="3"/>
        <charset val="128"/>
      </rPr>
      <t>├右　（角に</t>
    </r>
    <r>
      <rPr>
        <sz val="12"/>
        <rFont val="Arial"/>
        <family val="2"/>
      </rPr>
      <t>7/11</t>
    </r>
    <r>
      <rPr>
        <sz val="12"/>
        <rFont val="ＭＳ Ｐゴシック"/>
        <family val="3"/>
        <charset val="128"/>
      </rPr>
      <t>）</t>
    </r>
    <rPh sb="4" eb="5">
      <t>カド</t>
    </rPh>
    <phoneticPr fontId="3"/>
  </si>
  <si>
    <r>
      <t>「坂井橋」┬左</t>
    </r>
    <r>
      <rPr>
        <sz val="12"/>
        <color rgb="FFFF0000"/>
        <rFont val="ＭＳ Ｐゴシック"/>
        <family val="3"/>
        <charset val="128"/>
      </rPr>
      <t>→跨線橋超える</t>
    </r>
    <rPh sb="1" eb="3">
      <t>サカイ</t>
    </rPh>
    <rPh sb="3" eb="4">
      <t>ハシ</t>
    </rPh>
    <rPh sb="8" eb="11">
      <t>コセンキョウ</t>
    </rPh>
    <rPh sb="11" eb="12">
      <t>コ</t>
    </rPh>
    <phoneticPr fontId="3"/>
  </si>
  <si>
    <r>
      <rPr>
        <sz val="12"/>
        <color rgb="FFFF0000"/>
        <rFont val="ＭＳ Ｐゴシック"/>
        <family val="3"/>
        <charset val="128"/>
      </rPr>
      <t>「興津中町」先</t>
    </r>
    <r>
      <rPr>
        <sz val="12"/>
        <rFont val="ＭＳ Ｐゴシック"/>
        <family val="3"/>
        <charset val="128"/>
      </rPr>
      <t>├右→高架くぐる、　　　　　　　　　　　　　　　　　　　　　　　　　　健康ランド前通過し海沿いに進む</t>
    </r>
    <rPh sb="1" eb="3">
      <t>オキツ</t>
    </rPh>
    <rPh sb="3" eb="5">
      <t>ナカマチ</t>
    </rPh>
    <rPh sb="6" eb="7">
      <t>サキ</t>
    </rPh>
    <rPh sb="10" eb="12">
      <t>コウカ</t>
    </rPh>
    <rPh sb="42" eb="44">
      <t>ケンコウ</t>
    </rPh>
    <rPh sb="47" eb="48">
      <t>マエ</t>
    </rPh>
    <rPh sb="48" eb="50">
      <t>ツウカ</t>
    </rPh>
    <rPh sb="51" eb="53">
      <t>ウミゾ</t>
    </rPh>
    <rPh sb="55" eb="56">
      <t>スス</t>
    </rPh>
    <phoneticPr fontId="3"/>
  </si>
  <si>
    <t>244a</t>
    <phoneticPr fontId="3"/>
  </si>
  <si>
    <t>「新島田橋西」Y右</t>
    <rPh sb="1" eb="2">
      <t>シン</t>
    </rPh>
    <rPh sb="2" eb="4">
      <t>シマダ</t>
    </rPh>
    <rPh sb="4" eb="5">
      <t>ハシ</t>
    </rPh>
    <rPh sb="5" eb="6">
      <t>ニシ</t>
    </rPh>
    <rPh sb="8" eb="9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</si>
  <si>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221</t>
    </r>
    <r>
      <rPr>
        <sz val="12"/>
        <rFont val="ＭＳ Ｐゴシック"/>
        <family val="3"/>
        <charset val="128"/>
      </rPr>
      <t/>
    </r>
    <rPh sb="0" eb="1">
      <t>ケン</t>
    </rPh>
    <phoneticPr fontId="3"/>
  </si>
  <si>
    <r>
      <rPr>
        <sz val="10"/>
        <color rgb="FFFF0000"/>
        <rFont val="ＭＳ Ｐゴシック"/>
        <family val="3"/>
        <charset val="128"/>
      </rPr>
      <t>○</t>
    </r>
  </si>
  <si>
    <r>
      <rPr>
        <sz val="12"/>
        <color rgb="FFFF0000"/>
        <rFont val="ＭＳ Ｐゴシック"/>
        <family val="3"/>
        <charset val="128"/>
      </rPr>
      <t>県</t>
    </r>
    <r>
      <rPr>
        <sz val="12"/>
        <color rgb="FFFF0000"/>
        <rFont val="Arial"/>
        <family val="2"/>
      </rPr>
      <t>221</t>
    </r>
    <r>
      <rPr>
        <sz val="12"/>
        <color rgb="FFFF0000"/>
        <rFont val="ＭＳ Ｐゴシック"/>
        <family val="3"/>
        <charset val="128"/>
      </rPr>
      <t>、県</t>
    </r>
    <r>
      <rPr>
        <sz val="12"/>
        <color rgb="FFFF0000"/>
        <rFont val="Arial"/>
        <family val="2"/>
      </rPr>
      <t>56</t>
    </r>
    <rPh sb="0" eb="1">
      <t>ケン</t>
    </rPh>
    <rPh sb="5" eb="6">
      <t>ケン</t>
    </rPh>
    <phoneticPr fontId="3"/>
  </si>
  <si>
    <r>
      <t>Ver2_4 (2016/9/19</t>
    </r>
    <r>
      <rPr>
        <sz val="12"/>
        <rFont val="ＭＳ Ｐゴシック"/>
        <family val="3"/>
        <charset val="128"/>
      </rPr>
      <t>）</t>
    </r>
    <phoneticPr fontId="3"/>
  </si>
  <si>
    <t>┤左（直進サッタ峠）踏切渡り「西倉沢」ボタン式信号で国1渡り右折し歩道へ進む</t>
    <rPh sb="3" eb="5">
      <t>チョクシン</t>
    </rPh>
    <rPh sb="8" eb="9">
      <t>トウゲ</t>
    </rPh>
    <rPh sb="10" eb="12">
      <t>フミキリ</t>
    </rPh>
    <rPh sb="12" eb="13">
      <t>ワタ</t>
    </rPh>
    <rPh sb="15" eb="16">
      <t>ニシ</t>
    </rPh>
    <rPh sb="16" eb="18">
      <t>クラサワ</t>
    </rPh>
    <rPh sb="22" eb="23">
      <t>シキ</t>
    </rPh>
    <rPh sb="23" eb="25">
      <t>シンゴウ</t>
    </rPh>
    <rPh sb="26" eb="27">
      <t>コク</t>
    </rPh>
    <rPh sb="28" eb="29">
      <t>ワタ</t>
    </rPh>
    <rPh sb="30" eb="32">
      <t>ウセツ</t>
    </rPh>
    <rPh sb="33" eb="35">
      <t>ホドウ</t>
    </rPh>
    <rPh sb="36" eb="37">
      <t>スス</t>
    </rPh>
    <phoneticPr fontId="3"/>
  </si>
  <si>
    <r>
      <rPr>
        <sz val="12"/>
        <color rgb="FFFF0000"/>
        <rFont val="ＭＳ Ｐゴシック"/>
        <family val="3"/>
        <charset val="128"/>
      </rPr>
      <t>国</t>
    </r>
    <r>
      <rPr>
        <sz val="12"/>
        <color rgb="FFFF0000"/>
        <rFont val="Arial"/>
        <family val="2"/>
      </rPr>
      <t>1</t>
    </r>
    <r>
      <rPr>
        <sz val="12"/>
        <color rgb="FFFF0000"/>
        <rFont val="ＭＳ Ｐゴシック"/>
        <family val="3"/>
        <charset val="128"/>
      </rPr>
      <t>歩道</t>
    </r>
    <rPh sb="0" eb="1">
      <t>コク</t>
    </rPh>
    <rPh sb="2" eb="4">
      <t>ホドウ</t>
    </rPh>
    <phoneticPr fontId="3"/>
  </si>
  <si>
    <r>
      <rPr>
        <sz val="12"/>
        <rFont val="ＭＳ Ｐゴシック"/>
        <family val="3"/>
        <charset val="128"/>
      </rPr>
      <t>┬左（角に</t>
    </r>
    <r>
      <rPr>
        <sz val="12"/>
        <rFont val="Arial"/>
        <family val="2"/>
      </rPr>
      <t>7/11</t>
    </r>
    <r>
      <rPr>
        <sz val="12"/>
        <rFont val="ＭＳ Ｐゴシック"/>
        <family val="3"/>
        <charset val="128"/>
      </rPr>
      <t>）</t>
    </r>
    <rPh sb="1" eb="2">
      <t>ヒダリ</t>
    </rPh>
    <rPh sb="3" eb="4">
      <t>カド</t>
    </rPh>
    <phoneticPr fontId="3"/>
  </si>
  <si>
    <r>
      <t>BRM922</t>
    </r>
    <r>
      <rPr>
        <b/>
        <sz val="14"/>
        <rFont val="ＭＳ ゴシック"/>
        <family val="3"/>
        <charset val="128"/>
      </rPr>
      <t>東京</t>
    </r>
    <r>
      <rPr>
        <b/>
        <sz val="14"/>
        <rFont val="Arial"/>
        <family val="2"/>
      </rPr>
      <t>1000km</t>
    </r>
    <r>
      <rPr>
        <b/>
        <sz val="14"/>
        <rFont val="ＭＳ ゴシック"/>
        <family val="3"/>
        <charset val="128"/>
      </rPr>
      <t>　ええじゃないか伊勢　</t>
    </r>
    <r>
      <rPr>
        <b/>
        <sz val="14"/>
        <rFont val="Arial"/>
        <family val="2"/>
      </rPr>
      <t>5</t>
    </r>
    <r>
      <rPr>
        <b/>
        <sz val="14"/>
        <rFont val="ＭＳ ゴシック"/>
        <family val="3"/>
        <charset val="128"/>
      </rPr>
      <t>時スタート</t>
    </r>
    <rPh sb="22" eb="24">
      <t>イセ</t>
    </rPh>
    <rPh sb="26" eb="27">
      <t>ジ</t>
    </rPh>
    <phoneticPr fontId="3"/>
  </si>
  <si>
    <r>
      <t xml:space="preserve">Start </t>
    </r>
    <r>
      <rPr>
        <sz val="12"/>
        <rFont val="ＭＳ Ｐゴシック"/>
        <family val="3"/>
        <charset val="128"/>
      </rPr>
      <t>等々力緑地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　とどろきアリーナ前　　　　　　　　　　　　　　　　　　　　　　</t>
    </r>
    <r>
      <rPr>
        <sz val="12"/>
        <rFont val="Arial"/>
        <family val="2"/>
      </rPr>
      <t>05:00</t>
    </r>
    <r>
      <rPr>
        <sz val="12"/>
        <rFont val="ＭＳ Ｐゴシック"/>
        <family val="3"/>
        <charset val="128"/>
      </rPr>
      <t>スタート順次（</t>
    </r>
    <r>
      <rPr>
        <sz val="12"/>
        <rFont val="Arial"/>
        <family val="2"/>
      </rPr>
      <t>5:30</t>
    </r>
    <r>
      <rPr>
        <sz val="12"/>
        <rFont val="ＭＳ Ｐゴシック"/>
        <family val="3"/>
        <charset val="128"/>
      </rPr>
      <t>　撤収）</t>
    </r>
    <rPh sb="53" eb="55">
      <t>ジュンジ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</si>
</sst>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;_吀"/>
    <numFmt numFmtId="178" formatCode="0.0_ "/>
    <numFmt numFmtId="179" formatCode="0_);[Red]\(0\)"/>
    <numFmt numFmtId="180" formatCode="#,##0.0_);[Red]\(#,##0.0\)"/>
    <numFmt numFmtId="181" formatCode="0.0_);[Red]\(0.0\)"/>
  </numFmts>
  <fonts count="22" x14ac:knownFonts="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0"/>
      <name val="ＭＳ Ｐゴシック"/>
      <family val="3"/>
      <charset val="128"/>
    </font>
    <font>
      <sz val="10"/>
      <color indexed="8"/>
      <name val="Arial Unicode MS"/>
      <family val="3"/>
      <charset val="128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mediumGray">
        <fgColor rgb="FFFFFF00"/>
        <bgColor rgb="FFFFFF0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176" fontId="8" fillId="0" borderId="1" xfId="2" applyNumberFormat="1" applyFont="1" applyBorder="1" applyAlignment="1">
      <alignment horizontal="center" vertical="center"/>
    </xf>
    <xf numFmtId="177" fontId="8" fillId="0" borderId="1" xfId="2" applyNumberFormat="1" applyFont="1" applyBorder="1" applyAlignment="1">
      <alignment horizontal="center" vertical="center"/>
    </xf>
    <xf numFmtId="176" fontId="8" fillId="0" borderId="1" xfId="2" applyNumberFormat="1" applyFont="1" applyFill="1" applyBorder="1" applyAlignment="1">
      <alignment horizontal="center" vertical="center"/>
    </xf>
    <xf numFmtId="177" fontId="8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1" fontId="5" fillId="3" borderId="1" xfId="2" applyNumberFormat="1" applyFont="1" applyFill="1" applyBorder="1" applyAlignment="1">
      <alignment horizontal="right" vertical="center"/>
    </xf>
    <xf numFmtId="176" fontId="8" fillId="3" borderId="1" xfId="2" applyNumberFormat="1" applyFont="1" applyFill="1" applyBorder="1" applyAlignment="1">
      <alignment horizontal="center" vertical="center"/>
    </xf>
    <xf numFmtId="177" fontId="8" fillId="4" borderId="1" xfId="2" applyNumberFormat="1" applyFont="1" applyFill="1" applyBorder="1" applyAlignment="1">
      <alignment horizontal="center" vertical="center"/>
    </xf>
    <xf numFmtId="177" fontId="8" fillId="3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right" vertical="center"/>
    </xf>
    <xf numFmtId="178" fontId="8" fillId="4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>
      <alignment vertical="center"/>
    </xf>
    <xf numFmtId="179" fontId="5" fillId="0" borderId="0" xfId="0" applyNumberFormat="1" applyFont="1" applyAlignment="1">
      <alignment horizontal="center" vertical="center"/>
    </xf>
    <xf numFmtId="179" fontId="5" fillId="2" borderId="1" xfId="2" applyNumberFormat="1" applyFont="1" applyFill="1" applyBorder="1" applyAlignment="1">
      <alignment horizontal="center" vertical="center"/>
    </xf>
    <xf numFmtId="179" fontId="5" fillId="4" borderId="1" xfId="2" applyNumberFormat="1" applyFont="1" applyFill="1" applyBorder="1" applyAlignment="1">
      <alignment horizontal="center" vertical="center" wrapText="1"/>
    </xf>
    <xf numFmtId="179" fontId="5" fillId="0" borderId="1" xfId="2" applyNumberFormat="1" applyFont="1" applyFill="1" applyBorder="1" applyAlignment="1">
      <alignment horizontal="center" vertical="center"/>
    </xf>
    <xf numFmtId="179" fontId="5" fillId="0" borderId="1" xfId="2" applyNumberFormat="1" applyFont="1" applyBorder="1" applyAlignment="1">
      <alignment horizontal="center" vertical="center"/>
    </xf>
    <xf numFmtId="179" fontId="5" fillId="0" borderId="1" xfId="2" applyNumberFormat="1" applyFont="1" applyFill="1" applyBorder="1" applyAlignment="1">
      <alignment horizontal="center" vertical="center" wrapText="1"/>
    </xf>
    <xf numFmtId="179" fontId="5" fillId="3" borderId="1" xfId="2" applyNumberFormat="1" applyFont="1" applyFill="1" applyBorder="1" applyAlignment="1">
      <alignment horizontal="center" vertical="center" wrapText="1"/>
    </xf>
    <xf numFmtId="179" fontId="5" fillId="3" borderId="1" xfId="2" applyNumberFormat="1" applyFont="1" applyFill="1" applyBorder="1" applyAlignment="1">
      <alignment horizontal="center" vertical="center"/>
    </xf>
    <xf numFmtId="179" fontId="5" fillId="0" borderId="1" xfId="2" applyNumberFormat="1" applyFont="1" applyBorder="1" applyAlignment="1">
      <alignment horizontal="center" vertical="center" wrapText="1"/>
    </xf>
    <xf numFmtId="179" fontId="5" fillId="0" borderId="0" xfId="2" applyNumberFormat="1" applyFont="1" applyAlignment="1">
      <alignment horizontal="center" vertical="center"/>
    </xf>
    <xf numFmtId="179" fontId="5" fillId="0" borderId="0" xfId="1" applyNumberFormat="1" applyFont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76" fontId="5" fillId="5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4" borderId="1" xfId="2" applyNumberFormat="1" applyFont="1" applyFill="1" applyBorder="1" applyAlignment="1">
      <alignment horizontal="center" vertical="center" wrapText="1"/>
    </xf>
    <xf numFmtId="181" fontId="5" fillId="0" borderId="0" xfId="0" applyNumberFormat="1" applyFont="1" applyAlignment="1">
      <alignment vertical="center"/>
    </xf>
    <xf numFmtId="181" fontId="10" fillId="0" borderId="0" xfId="3" applyNumberFormat="1" applyFont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10" fillId="0" borderId="0" xfId="3" applyNumberFormat="1" applyFont="1" applyFill="1" applyAlignment="1">
      <alignment vertical="center"/>
    </xf>
    <xf numFmtId="181" fontId="12" fillId="0" borderId="0" xfId="0" applyNumberFormat="1" applyFont="1" applyAlignment="1">
      <alignment vertical="center"/>
    </xf>
    <xf numFmtId="0" fontId="5" fillId="3" borderId="5" xfId="2" applyNumberFormat="1" applyFont="1" applyFill="1" applyBorder="1" applyAlignment="1">
      <alignment vertical="center" wrapText="1"/>
    </xf>
    <xf numFmtId="180" fontId="11" fillId="0" borderId="0" xfId="2" applyNumberFormat="1" applyFont="1" applyBorder="1" applyAlignment="1">
      <alignment horizontal="center" vertical="center"/>
    </xf>
    <xf numFmtId="180" fontId="11" fillId="2" borderId="1" xfId="2" applyNumberFormat="1" applyFont="1" applyFill="1" applyBorder="1" applyAlignment="1">
      <alignment horizontal="center" vertical="center"/>
    </xf>
    <xf numFmtId="180" fontId="11" fillId="4" borderId="1" xfId="2" applyNumberFormat="1" applyFont="1" applyFill="1" applyBorder="1" applyAlignment="1">
      <alignment horizontal="center" vertical="center"/>
    </xf>
    <xf numFmtId="180" fontId="11" fillId="0" borderId="2" xfId="2" applyNumberFormat="1" applyFont="1" applyFill="1" applyBorder="1" applyAlignment="1">
      <alignment horizontal="center" vertical="center"/>
    </xf>
    <xf numFmtId="180" fontId="11" fillId="0" borderId="1" xfId="2" applyNumberFormat="1" applyFont="1" applyBorder="1" applyAlignment="1">
      <alignment horizontal="center" vertical="center"/>
    </xf>
    <xf numFmtId="180" fontId="11" fillId="0" borderId="1" xfId="2" applyNumberFormat="1" applyFont="1" applyFill="1" applyBorder="1" applyAlignment="1">
      <alignment horizontal="center" vertical="center"/>
    </xf>
    <xf numFmtId="180" fontId="11" fillId="3" borderId="2" xfId="2" applyNumberFormat="1" applyFont="1" applyFill="1" applyBorder="1" applyAlignment="1">
      <alignment horizontal="center" vertical="center"/>
    </xf>
    <xf numFmtId="180" fontId="11" fillId="3" borderId="1" xfId="2" applyNumberFormat="1" applyFont="1" applyFill="1" applyBorder="1" applyAlignment="1">
      <alignment horizontal="center" vertical="center"/>
    </xf>
    <xf numFmtId="176" fontId="11" fillId="0" borderId="1" xfId="2" applyNumberFormat="1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176" fontId="11" fillId="0" borderId="2" xfId="2" applyNumberFormat="1" applyFont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176" fontId="11" fillId="0" borderId="1" xfId="2" applyNumberFormat="1" applyFont="1" applyFill="1" applyBorder="1" applyAlignment="1">
      <alignment horizontal="center" vertical="center"/>
    </xf>
    <xf numFmtId="0" fontId="11" fillId="3" borderId="5" xfId="2" applyNumberFormat="1" applyFont="1" applyFill="1" applyBorder="1" applyAlignment="1">
      <alignment vertical="center" wrapText="1"/>
    </xf>
    <xf numFmtId="180" fontId="11" fillId="0" borderId="0" xfId="2" applyNumberFormat="1" applyFont="1" applyAlignment="1">
      <alignment vertical="center"/>
    </xf>
    <xf numFmtId="180" fontId="11" fillId="0" borderId="0" xfId="1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176" fontId="5" fillId="3" borderId="1" xfId="2" applyNumberFormat="1" applyFont="1" applyFill="1" applyBorder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81" fontId="9" fillId="0" borderId="0" xfId="3" applyNumberFormat="1" applyFill="1" applyAlignment="1">
      <alignment vertical="center"/>
    </xf>
    <xf numFmtId="0" fontId="14" fillId="0" borderId="0" xfId="0" applyFont="1">
      <alignment vertical="center"/>
    </xf>
    <xf numFmtId="0" fontId="9" fillId="0" borderId="0" xfId="3" applyNumberFormat="1" applyAlignment="1">
      <alignment vertical="center"/>
    </xf>
    <xf numFmtId="181" fontId="9" fillId="0" borderId="0" xfId="3" applyNumberFormat="1" applyAlignment="1">
      <alignment vertical="center"/>
    </xf>
    <xf numFmtId="49" fontId="1" fillId="0" borderId="0" xfId="2" applyNumberFormat="1" applyFont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15" fillId="3" borderId="3" xfId="2" applyNumberFormat="1" applyFont="1" applyFill="1" applyBorder="1" applyAlignment="1">
      <alignment horizontal="center" vertical="center" wrapText="1"/>
    </xf>
    <xf numFmtId="176" fontId="17" fillId="0" borderId="1" xfId="2" applyNumberFormat="1" applyFont="1" applyBorder="1" applyAlignment="1">
      <alignment horizontal="center" vertical="center"/>
    </xf>
    <xf numFmtId="177" fontId="17" fillId="0" borderId="1" xfId="2" applyNumberFormat="1" applyFont="1" applyBorder="1" applyAlignment="1">
      <alignment horizontal="center" vertical="center"/>
    </xf>
    <xf numFmtId="0" fontId="15" fillId="0" borderId="1" xfId="2" applyNumberFormat="1" applyFont="1" applyBorder="1" applyAlignment="1">
      <alignment horizontal="center" vertical="center"/>
    </xf>
    <xf numFmtId="176" fontId="15" fillId="0" borderId="1" xfId="2" applyNumberFormat="1" applyFont="1" applyBorder="1" applyAlignment="1">
      <alignment horizontal="center" vertical="center"/>
    </xf>
    <xf numFmtId="176" fontId="18" fillId="0" borderId="1" xfId="2" applyNumberFormat="1" applyFont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/>
    </xf>
    <xf numFmtId="0" fontId="15" fillId="4" borderId="1" xfId="2" applyNumberFormat="1" applyFont="1" applyFill="1" applyBorder="1" applyAlignment="1">
      <alignment horizontal="center" vertical="center" wrapText="1"/>
    </xf>
    <xf numFmtId="176" fontId="15" fillId="4" borderId="1" xfId="2" applyNumberFormat="1" applyFont="1" applyFill="1" applyBorder="1" applyAlignment="1">
      <alignment horizontal="center" vertical="center" wrapText="1"/>
    </xf>
    <xf numFmtId="1" fontId="15" fillId="0" borderId="1" xfId="2" applyNumberFormat="1" applyFont="1" applyBorder="1" applyAlignment="1">
      <alignment horizontal="right" vertical="center"/>
    </xf>
    <xf numFmtId="0" fontId="16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81" fontId="7" fillId="0" borderId="0" xfId="0" applyNumberFormat="1" applyFont="1" applyAlignment="1">
      <alignment vertical="center"/>
    </xf>
    <xf numFmtId="0" fontId="16" fillId="0" borderId="1" xfId="2" applyNumberFormat="1" applyFont="1" applyFill="1" applyBorder="1" applyAlignment="1">
      <alignment horizontal="center" vertical="center" wrapText="1"/>
    </xf>
    <xf numFmtId="176" fontId="20" fillId="0" borderId="0" xfId="2" applyNumberFormat="1" applyFont="1" applyBorder="1" applyAlignment="1">
      <alignment horizontal="left" vertical="center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yahoo.jp/xNK-Ik" TargetMode="External"/><Relationship Id="rId3" Type="http://schemas.openxmlformats.org/officeDocument/2006/relationships/hyperlink" Target="http://yahoo.jp/Touv2V" TargetMode="External"/><Relationship Id="rId7" Type="http://schemas.openxmlformats.org/officeDocument/2006/relationships/hyperlink" Target="http://yahoo.jp/EGx3wf" TargetMode="External"/><Relationship Id="rId2" Type="http://schemas.openxmlformats.org/officeDocument/2006/relationships/hyperlink" Target="http://yahoo.jp/bqeKJI" TargetMode="External"/><Relationship Id="rId1" Type="http://schemas.openxmlformats.org/officeDocument/2006/relationships/hyperlink" Target="http://yahoo.jp/6E2glI" TargetMode="External"/><Relationship Id="rId6" Type="http://schemas.openxmlformats.org/officeDocument/2006/relationships/hyperlink" Target="http://yahoo.jp/OqklFw" TargetMode="External"/><Relationship Id="rId5" Type="http://schemas.openxmlformats.org/officeDocument/2006/relationships/hyperlink" Target="http://yahoo.jp/3wwKE6" TargetMode="External"/><Relationship Id="rId4" Type="http://schemas.openxmlformats.org/officeDocument/2006/relationships/hyperlink" Target="http://yahoo.jp/UwjeG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O348"/>
  <sheetViews>
    <sheetView tabSelected="1" topLeftCell="B1" zoomScale="90" zoomScaleNormal="90" workbookViewId="0">
      <selection activeCell="F10" sqref="F10"/>
    </sheetView>
  </sheetViews>
  <sheetFormatPr defaultColWidth="8.875" defaultRowHeight="20.25" customHeight="1" x14ac:dyDescent="0.15"/>
  <cols>
    <col min="1" max="1" width="0" style="2" hidden="1" customWidth="1"/>
    <col min="2" max="2" width="2" style="2" customWidth="1"/>
    <col min="3" max="3" width="5.625" style="2" customWidth="1"/>
    <col min="4" max="4" width="8.5" style="2" customWidth="1"/>
    <col min="5" max="5" width="10.75" style="2" customWidth="1"/>
    <col min="6" max="6" width="44.25" style="56" customWidth="1"/>
    <col min="7" max="7" width="6.5" style="80" customWidth="1"/>
    <col min="8" max="8" width="24.125" style="2" customWidth="1"/>
    <col min="9" max="9" width="2.5" style="24" customWidth="1"/>
    <col min="10" max="10" width="1.625" style="2" customWidth="1"/>
    <col min="11" max="11" width="6.625" style="2" customWidth="1"/>
    <col min="12" max="12" width="8.625" style="2" customWidth="1"/>
    <col min="13" max="13" width="8.375" style="58" customWidth="1"/>
    <col min="14" max="14" width="30.625" style="58" customWidth="1"/>
    <col min="15" max="16384" width="8.875" style="2"/>
  </cols>
  <sheetData>
    <row r="2" spans="3:14" ht="20.25" customHeight="1" x14ac:dyDescent="0.15">
      <c r="D2" s="113" t="s">
        <v>445</v>
      </c>
      <c r="E2" s="1"/>
      <c r="F2" s="50"/>
      <c r="G2" s="64"/>
      <c r="H2" s="40" t="s">
        <v>441</v>
      </c>
    </row>
    <row r="3" spans="3:14" ht="20.25" customHeight="1" x14ac:dyDescent="0.15">
      <c r="C3" s="3" t="s">
        <v>0</v>
      </c>
      <c r="D3" s="4" t="s">
        <v>1</v>
      </c>
      <c r="E3" s="5" t="s">
        <v>2</v>
      </c>
      <c r="F3" s="41" t="s">
        <v>31</v>
      </c>
      <c r="G3" s="65" t="s">
        <v>176</v>
      </c>
      <c r="H3" s="4" t="s">
        <v>32</v>
      </c>
      <c r="I3" s="25"/>
      <c r="N3" s="83" t="s">
        <v>207</v>
      </c>
    </row>
    <row r="4" spans="3:14" ht="38.25" customHeight="1" x14ac:dyDescent="0.15">
      <c r="C4" s="17">
        <v>1</v>
      </c>
      <c r="D4" s="18">
        <f t="shared" ref="D4:E18" si="0">K4</f>
        <v>0</v>
      </c>
      <c r="E4" s="15">
        <v>0</v>
      </c>
      <c r="F4" s="42" t="s">
        <v>446</v>
      </c>
      <c r="G4" s="66" t="s">
        <v>177</v>
      </c>
      <c r="H4" s="46" t="s">
        <v>175</v>
      </c>
      <c r="I4" s="26"/>
      <c r="J4" s="19"/>
      <c r="K4" s="2">
        <v>0</v>
      </c>
    </row>
    <row r="5" spans="3:14" ht="20.25" customHeight="1" x14ac:dyDescent="0.15">
      <c r="C5" s="6">
        <f>C4+1</f>
        <v>2</v>
      </c>
      <c r="D5" s="8">
        <f t="shared" si="0"/>
        <v>0.55000000000000004</v>
      </c>
      <c r="E5" s="9">
        <f t="shared" si="0"/>
        <v>0.55000000000000004</v>
      </c>
      <c r="F5" s="47" t="s">
        <v>11</v>
      </c>
      <c r="G5" s="67"/>
      <c r="H5" s="35" t="s">
        <v>12</v>
      </c>
      <c r="I5" s="28"/>
      <c r="K5" s="2">
        <v>0.55000000000000004</v>
      </c>
      <c r="L5" s="2">
        <f>K4+K5</f>
        <v>0.55000000000000004</v>
      </c>
      <c r="M5" s="62">
        <f>K5</f>
        <v>0.55000000000000004</v>
      </c>
      <c r="N5" s="90" t="s">
        <v>208</v>
      </c>
    </row>
    <row r="6" spans="3:14" ht="20.25" customHeight="1" x14ac:dyDescent="0.15">
      <c r="C6" s="6">
        <f t="shared" ref="C6:C303" si="1">C5+1</f>
        <v>3</v>
      </c>
      <c r="D6" s="8">
        <f t="shared" si="0"/>
        <v>0.02</v>
      </c>
      <c r="E6" s="9">
        <f t="shared" si="0"/>
        <v>0.57000000000000006</v>
      </c>
      <c r="F6" s="47" t="s">
        <v>13</v>
      </c>
      <c r="G6" s="67"/>
      <c r="H6" s="35" t="s">
        <v>12</v>
      </c>
      <c r="I6" s="28"/>
      <c r="K6" s="2">
        <v>0.02</v>
      </c>
      <c r="L6" s="2">
        <f t="shared" ref="L6:L33" si="2">L5+K6</f>
        <v>0.57000000000000006</v>
      </c>
      <c r="M6" s="62">
        <f>M5+K6</f>
        <v>0.57000000000000006</v>
      </c>
    </row>
    <row r="7" spans="3:14" ht="20.25" customHeight="1" x14ac:dyDescent="0.15">
      <c r="C7" s="6">
        <f t="shared" si="1"/>
        <v>4</v>
      </c>
      <c r="D7" s="8">
        <f t="shared" si="0"/>
        <v>0.04</v>
      </c>
      <c r="E7" s="9">
        <f t="shared" si="0"/>
        <v>0.6100000000000001</v>
      </c>
      <c r="F7" s="47" t="s">
        <v>14</v>
      </c>
      <c r="G7" s="68"/>
      <c r="H7" s="35" t="s">
        <v>12</v>
      </c>
      <c r="I7" s="28"/>
      <c r="K7" s="2">
        <v>0.04</v>
      </c>
      <c r="L7" s="2">
        <f t="shared" si="2"/>
        <v>0.6100000000000001</v>
      </c>
      <c r="M7" s="62">
        <f t="shared" ref="M7:M33" si="3">M6+K7</f>
        <v>0.6100000000000001</v>
      </c>
    </row>
    <row r="8" spans="3:14" ht="20.25" customHeight="1" x14ac:dyDescent="0.15">
      <c r="C8" s="6">
        <f t="shared" si="1"/>
        <v>5</v>
      </c>
      <c r="D8" s="8">
        <f t="shared" si="0"/>
        <v>0.188</v>
      </c>
      <c r="E8" s="9">
        <f t="shared" si="0"/>
        <v>0.79800000000000004</v>
      </c>
      <c r="F8" s="47" t="s">
        <v>15</v>
      </c>
      <c r="G8" s="68" t="s">
        <v>178</v>
      </c>
      <c r="H8" s="35" t="s">
        <v>16</v>
      </c>
      <c r="I8" s="27"/>
      <c r="K8" s="2">
        <v>0.188</v>
      </c>
      <c r="L8" s="2">
        <f t="shared" si="2"/>
        <v>0.79800000000000004</v>
      </c>
      <c r="M8" s="62">
        <f t="shared" si="3"/>
        <v>0.79800000000000004</v>
      </c>
    </row>
    <row r="9" spans="3:14" ht="20.25" customHeight="1" x14ac:dyDescent="0.15">
      <c r="C9" s="6">
        <f t="shared" si="1"/>
        <v>6</v>
      </c>
      <c r="D9" s="8">
        <f t="shared" si="0"/>
        <v>8.6999999999999993</v>
      </c>
      <c r="E9" s="9">
        <f t="shared" si="0"/>
        <v>9.4979999999999993</v>
      </c>
      <c r="F9" s="47" t="s">
        <v>17</v>
      </c>
      <c r="G9" s="68" t="s">
        <v>178</v>
      </c>
      <c r="H9" s="35" t="s">
        <v>16</v>
      </c>
      <c r="I9" s="27"/>
      <c r="K9" s="2">
        <v>8.6999999999999993</v>
      </c>
      <c r="L9" s="2">
        <f t="shared" si="2"/>
        <v>9.4979999999999993</v>
      </c>
      <c r="M9" s="62">
        <f t="shared" si="3"/>
        <v>9.4979999999999993</v>
      </c>
    </row>
    <row r="10" spans="3:14" ht="20.25" customHeight="1" x14ac:dyDescent="0.15">
      <c r="C10" s="6">
        <f t="shared" si="1"/>
        <v>7</v>
      </c>
      <c r="D10" s="8">
        <f t="shared" si="0"/>
        <v>0.51100000000000001</v>
      </c>
      <c r="E10" s="9">
        <f t="shared" si="0"/>
        <v>10.008999999999999</v>
      </c>
      <c r="F10" s="47" t="s">
        <v>18</v>
      </c>
      <c r="G10" s="68" t="s">
        <v>178</v>
      </c>
      <c r="H10" s="35" t="s">
        <v>16</v>
      </c>
      <c r="I10" s="27"/>
      <c r="K10" s="2">
        <v>0.51100000000000001</v>
      </c>
      <c r="L10" s="2">
        <f t="shared" si="2"/>
        <v>10.008999999999999</v>
      </c>
      <c r="M10" s="62">
        <f t="shared" si="3"/>
        <v>10.008999999999999</v>
      </c>
    </row>
    <row r="11" spans="3:14" ht="20.25" customHeight="1" x14ac:dyDescent="0.15">
      <c r="C11" s="6">
        <f t="shared" si="1"/>
        <v>8</v>
      </c>
      <c r="D11" s="8">
        <f t="shared" si="0"/>
        <v>0.58699999999999997</v>
      </c>
      <c r="E11" s="9">
        <f t="shared" si="0"/>
        <v>10.595999999999998</v>
      </c>
      <c r="F11" s="47" t="s">
        <v>19</v>
      </c>
      <c r="G11" s="68" t="s">
        <v>178</v>
      </c>
      <c r="H11" s="35" t="s">
        <v>16</v>
      </c>
      <c r="I11" s="27"/>
      <c r="K11" s="2">
        <v>0.58699999999999997</v>
      </c>
      <c r="L11" s="2">
        <f t="shared" si="2"/>
        <v>10.595999999999998</v>
      </c>
      <c r="M11" s="62">
        <f t="shared" si="3"/>
        <v>10.595999999999998</v>
      </c>
    </row>
    <row r="12" spans="3:14" ht="20.25" customHeight="1" x14ac:dyDescent="0.15">
      <c r="C12" s="6">
        <f t="shared" si="1"/>
        <v>9</v>
      </c>
      <c r="D12" s="8">
        <f t="shared" si="0"/>
        <v>2.6</v>
      </c>
      <c r="E12" s="9">
        <f t="shared" si="0"/>
        <v>13.195999999999998</v>
      </c>
      <c r="F12" s="47" t="s">
        <v>20</v>
      </c>
      <c r="G12" s="68" t="s">
        <v>178</v>
      </c>
      <c r="H12" s="35" t="s">
        <v>16</v>
      </c>
      <c r="I12" s="27"/>
      <c r="K12" s="2">
        <v>2.6</v>
      </c>
      <c r="L12" s="2">
        <f t="shared" si="2"/>
        <v>13.195999999999998</v>
      </c>
      <c r="M12" s="62">
        <f t="shared" si="3"/>
        <v>13.195999999999998</v>
      </c>
    </row>
    <row r="13" spans="3:14" ht="20.25" customHeight="1" x14ac:dyDescent="0.15">
      <c r="C13" s="6">
        <f t="shared" si="1"/>
        <v>10</v>
      </c>
      <c r="D13" s="8">
        <f t="shared" si="0"/>
        <v>9.1999999999999993</v>
      </c>
      <c r="E13" s="9">
        <f t="shared" si="0"/>
        <v>22.395999999999997</v>
      </c>
      <c r="F13" s="47" t="s">
        <v>21</v>
      </c>
      <c r="G13" s="68" t="s">
        <v>178</v>
      </c>
      <c r="H13" s="35" t="s">
        <v>12</v>
      </c>
      <c r="I13" s="27"/>
      <c r="K13" s="2">
        <v>9.1999999999999993</v>
      </c>
      <c r="L13" s="2">
        <f t="shared" si="2"/>
        <v>22.395999999999997</v>
      </c>
      <c r="M13" s="62">
        <f t="shared" si="3"/>
        <v>22.395999999999997</v>
      </c>
    </row>
    <row r="14" spans="3:14" ht="20.25" customHeight="1" x14ac:dyDescent="0.15">
      <c r="C14" s="6">
        <f t="shared" si="1"/>
        <v>11</v>
      </c>
      <c r="D14" s="8">
        <f t="shared" si="0"/>
        <v>0.94499999999999995</v>
      </c>
      <c r="E14" s="9">
        <f t="shared" si="0"/>
        <v>23.340999999999998</v>
      </c>
      <c r="F14" s="47" t="s">
        <v>22</v>
      </c>
      <c r="G14" s="68" t="s">
        <v>178</v>
      </c>
      <c r="H14" s="35" t="s">
        <v>23</v>
      </c>
      <c r="I14" s="27"/>
      <c r="K14" s="2">
        <v>0.94499999999999995</v>
      </c>
      <c r="L14" s="2">
        <f t="shared" si="2"/>
        <v>23.340999999999998</v>
      </c>
      <c r="M14" s="62">
        <f t="shared" si="3"/>
        <v>23.340999999999998</v>
      </c>
    </row>
    <row r="15" spans="3:14" ht="20.25" customHeight="1" x14ac:dyDescent="0.15">
      <c r="C15" s="6">
        <f t="shared" si="1"/>
        <v>12</v>
      </c>
      <c r="D15" s="8">
        <f t="shared" si="0"/>
        <v>4.0999999999999996</v>
      </c>
      <c r="E15" s="9">
        <f t="shared" si="0"/>
        <v>27.440999999999995</v>
      </c>
      <c r="F15" s="47" t="s">
        <v>24</v>
      </c>
      <c r="G15" s="68" t="s">
        <v>178</v>
      </c>
      <c r="H15" s="35" t="s">
        <v>25</v>
      </c>
      <c r="I15" s="27"/>
      <c r="K15" s="2">
        <v>4.0999999999999996</v>
      </c>
      <c r="L15" s="2">
        <f t="shared" si="2"/>
        <v>27.440999999999995</v>
      </c>
      <c r="M15" s="62">
        <f t="shared" si="3"/>
        <v>27.440999999999995</v>
      </c>
    </row>
    <row r="16" spans="3:14" ht="20.25" customHeight="1" x14ac:dyDescent="0.15">
      <c r="C16" s="6">
        <f t="shared" si="1"/>
        <v>13</v>
      </c>
      <c r="D16" s="8">
        <f t="shared" si="0"/>
        <v>14.2</v>
      </c>
      <c r="E16" s="9">
        <f t="shared" si="0"/>
        <v>41.640999999999991</v>
      </c>
      <c r="F16" s="47" t="s">
        <v>26</v>
      </c>
      <c r="G16" s="68" t="s">
        <v>178</v>
      </c>
      <c r="H16" s="35" t="s">
        <v>25</v>
      </c>
      <c r="I16" s="27"/>
      <c r="K16" s="2">
        <v>14.2</v>
      </c>
      <c r="L16" s="2">
        <f t="shared" si="2"/>
        <v>41.640999999999991</v>
      </c>
      <c r="M16" s="62">
        <f t="shared" si="3"/>
        <v>41.640999999999991</v>
      </c>
    </row>
    <row r="17" spans="3:15" ht="20.25" customHeight="1" x14ac:dyDescent="0.15">
      <c r="C17" s="6">
        <f t="shared" si="1"/>
        <v>14</v>
      </c>
      <c r="D17" s="8">
        <f t="shared" si="0"/>
        <v>0.16600000000000001</v>
      </c>
      <c r="E17" s="9">
        <f t="shared" si="0"/>
        <v>41.806999999999988</v>
      </c>
      <c r="F17" s="47" t="s">
        <v>27</v>
      </c>
      <c r="G17" s="68"/>
      <c r="H17" s="35" t="s">
        <v>28</v>
      </c>
      <c r="I17" s="28"/>
      <c r="K17" s="2">
        <v>0.16600000000000001</v>
      </c>
      <c r="L17" s="2">
        <f t="shared" si="2"/>
        <v>41.806999999999988</v>
      </c>
      <c r="M17" s="62">
        <f t="shared" si="3"/>
        <v>41.806999999999988</v>
      </c>
    </row>
    <row r="18" spans="3:15" ht="20.25" customHeight="1" x14ac:dyDescent="0.15">
      <c r="C18" s="6">
        <f t="shared" si="1"/>
        <v>15</v>
      </c>
      <c r="D18" s="10">
        <f t="shared" si="0"/>
        <v>4.8</v>
      </c>
      <c r="E18" s="11">
        <f t="shared" si="0"/>
        <v>46.606999999999985</v>
      </c>
      <c r="F18" s="51" t="s">
        <v>29</v>
      </c>
      <c r="G18" s="69" t="s">
        <v>209</v>
      </c>
      <c r="H18" s="37" t="s">
        <v>12</v>
      </c>
      <c r="I18" s="29"/>
      <c r="K18" s="2">
        <v>4.8</v>
      </c>
      <c r="L18" s="2">
        <f t="shared" si="2"/>
        <v>46.606999999999985</v>
      </c>
      <c r="M18" s="62">
        <f t="shared" si="3"/>
        <v>46.606999999999985</v>
      </c>
    </row>
    <row r="19" spans="3:15" ht="20.25" customHeight="1" x14ac:dyDescent="0.15">
      <c r="C19" s="6">
        <f t="shared" si="1"/>
        <v>16</v>
      </c>
      <c r="D19" s="10">
        <f t="shared" ref="D19" si="4">K19</f>
        <v>1.6</v>
      </c>
      <c r="E19" s="11">
        <f t="shared" ref="D19:E34" si="5">L19</f>
        <v>48.206999999999987</v>
      </c>
      <c r="F19" s="52" t="s">
        <v>33</v>
      </c>
      <c r="G19" s="68"/>
      <c r="H19" s="35" t="s">
        <v>34</v>
      </c>
      <c r="I19" s="27"/>
      <c r="K19" s="2">
        <v>1.6</v>
      </c>
      <c r="L19" s="2">
        <f t="shared" si="2"/>
        <v>48.206999999999987</v>
      </c>
      <c r="M19" s="62">
        <f t="shared" si="3"/>
        <v>48.206999999999987</v>
      </c>
      <c r="N19" s="59"/>
    </row>
    <row r="20" spans="3:15" ht="20.25" customHeight="1" x14ac:dyDescent="0.15">
      <c r="C20" s="6">
        <f t="shared" si="1"/>
        <v>17</v>
      </c>
      <c r="D20" s="8">
        <f t="shared" si="5"/>
        <v>1.1000000000000001</v>
      </c>
      <c r="E20" s="9">
        <f t="shared" si="5"/>
        <v>49.306999999999988</v>
      </c>
      <c r="F20" s="47" t="s">
        <v>210</v>
      </c>
      <c r="G20" s="68" t="s">
        <v>178</v>
      </c>
      <c r="H20" s="35" t="s">
        <v>35</v>
      </c>
      <c r="I20" s="27"/>
      <c r="K20" s="2">
        <v>1.1000000000000001</v>
      </c>
      <c r="L20" s="2">
        <f t="shared" si="2"/>
        <v>49.306999999999988</v>
      </c>
      <c r="M20" s="62">
        <f t="shared" si="3"/>
        <v>49.306999999999988</v>
      </c>
    </row>
    <row r="21" spans="3:15" ht="20.25" customHeight="1" x14ac:dyDescent="0.15">
      <c r="C21" s="6">
        <f t="shared" si="1"/>
        <v>18</v>
      </c>
      <c r="D21" s="8">
        <f t="shared" si="5"/>
        <v>0.2</v>
      </c>
      <c r="E21" s="9">
        <f t="shared" si="5"/>
        <v>49.506999999999991</v>
      </c>
      <c r="F21" s="47" t="s">
        <v>36</v>
      </c>
      <c r="G21" s="68" t="s">
        <v>178</v>
      </c>
      <c r="H21" s="35" t="s">
        <v>30</v>
      </c>
      <c r="I21" s="27"/>
      <c r="K21" s="2">
        <v>0.2</v>
      </c>
      <c r="L21" s="2">
        <f t="shared" si="2"/>
        <v>49.506999999999991</v>
      </c>
      <c r="M21" s="62">
        <f t="shared" si="3"/>
        <v>49.506999999999991</v>
      </c>
    </row>
    <row r="22" spans="3:15" ht="20.25" customHeight="1" x14ac:dyDescent="0.15">
      <c r="C22" s="6">
        <f t="shared" si="1"/>
        <v>19</v>
      </c>
      <c r="D22" s="8">
        <f t="shared" si="5"/>
        <v>0.5</v>
      </c>
      <c r="E22" s="9">
        <f t="shared" si="5"/>
        <v>50.006999999999991</v>
      </c>
      <c r="F22" s="47" t="s">
        <v>211</v>
      </c>
      <c r="G22" s="68"/>
      <c r="H22" s="35" t="s">
        <v>37</v>
      </c>
      <c r="I22" s="27"/>
      <c r="K22" s="2">
        <v>0.5</v>
      </c>
      <c r="L22" s="2">
        <f t="shared" si="2"/>
        <v>50.006999999999991</v>
      </c>
      <c r="M22" s="62">
        <f t="shared" si="3"/>
        <v>50.006999999999991</v>
      </c>
    </row>
    <row r="23" spans="3:15" ht="20.25" customHeight="1" x14ac:dyDescent="0.15">
      <c r="C23" s="6">
        <f t="shared" si="1"/>
        <v>20</v>
      </c>
      <c r="D23" s="8">
        <f t="shared" si="5"/>
        <v>0.5</v>
      </c>
      <c r="E23" s="9">
        <f t="shared" si="5"/>
        <v>50.506999999999991</v>
      </c>
      <c r="F23" s="47" t="s">
        <v>87</v>
      </c>
      <c r="G23" s="68"/>
      <c r="H23" s="35" t="s">
        <v>38</v>
      </c>
      <c r="I23" s="27"/>
      <c r="K23" s="2">
        <v>0.5</v>
      </c>
      <c r="L23" s="2">
        <f t="shared" si="2"/>
        <v>50.506999999999991</v>
      </c>
      <c r="M23" s="62">
        <f t="shared" si="3"/>
        <v>50.506999999999991</v>
      </c>
    </row>
    <row r="24" spans="3:15" ht="20.25" customHeight="1" x14ac:dyDescent="0.15">
      <c r="C24" s="6">
        <f>C23+1</f>
        <v>21</v>
      </c>
      <c r="D24" s="8">
        <f t="shared" si="5"/>
        <v>6.6</v>
      </c>
      <c r="E24" s="9">
        <f t="shared" si="5"/>
        <v>57.106999999999992</v>
      </c>
      <c r="F24" s="47" t="s">
        <v>212</v>
      </c>
      <c r="G24" s="68" t="s">
        <v>178</v>
      </c>
      <c r="H24" s="35" t="s">
        <v>39</v>
      </c>
      <c r="I24" s="27"/>
      <c r="K24" s="2">
        <v>6.6</v>
      </c>
      <c r="L24" s="2">
        <f t="shared" ref="L24" si="6">L23+K24</f>
        <v>57.106999999999992</v>
      </c>
      <c r="M24" s="62">
        <f t="shared" ref="M24" si="7">M23+K24</f>
        <v>57.106999999999992</v>
      </c>
    </row>
    <row r="25" spans="3:15" ht="20.25" customHeight="1" x14ac:dyDescent="0.15">
      <c r="C25" s="6">
        <f t="shared" si="1"/>
        <v>22</v>
      </c>
      <c r="D25" s="8">
        <f t="shared" si="5"/>
        <v>12.1</v>
      </c>
      <c r="E25" s="9">
        <f t="shared" si="5"/>
        <v>69.206999999999994</v>
      </c>
      <c r="F25" s="47" t="s">
        <v>40</v>
      </c>
      <c r="G25" s="68" t="s">
        <v>178</v>
      </c>
      <c r="H25" s="35" t="s">
        <v>30</v>
      </c>
      <c r="I25" s="27"/>
      <c r="K25" s="2">
        <v>12.1</v>
      </c>
      <c r="L25" s="2">
        <f t="shared" si="2"/>
        <v>69.206999999999994</v>
      </c>
      <c r="M25" s="62">
        <f t="shared" si="3"/>
        <v>69.206999999999994</v>
      </c>
    </row>
    <row r="26" spans="3:15" ht="20.25" customHeight="1" x14ac:dyDescent="0.15">
      <c r="C26" s="6">
        <f t="shared" si="1"/>
        <v>23</v>
      </c>
      <c r="D26" s="8">
        <f t="shared" ref="D26:D33" si="8">E26-E25</f>
        <v>9.9999999999994316E-2</v>
      </c>
      <c r="E26" s="9">
        <f t="shared" si="5"/>
        <v>69.306999999999988</v>
      </c>
      <c r="F26" s="47" t="s">
        <v>211</v>
      </c>
      <c r="G26" s="68"/>
      <c r="H26" s="35" t="s">
        <v>41</v>
      </c>
      <c r="I26" s="28"/>
      <c r="K26" s="2">
        <v>0.1</v>
      </c>
      <c r="L26" s="2">
        <f t="shared" si="2"/>
        <v>69.306999999999988</v>
      </c>
      <c r="M26" s="62">
        <f t="shared" si="3"/>
        <v>69.306999999999988</v>
      </c>
    </row>
    <row r="27" spans="3:15" ht="20.25" customHeight="1" x14ac:dyDescent="0.15">
      <c r="C27" s="6">
        <f t="shared" si="1"/>
        <v>24</v>
      </c>
      <c r="D27" s="8">
        <f t="shared" si="8"/>
        <v>1.7000000000000028</v>
      </c>
      <c r="E27" s="9">
        <f t="shared" si="5"/>
        <v>71.006999999999991</v>
      </c>
      <c r="F27" s="47" t="s">
        <v>213</v>
      </c>
      <c r="G27" s="68" t="s">
        <v>178</v>
      </c>
      <c r="H27" s="35" t="s">
        <v>42</v>
      </c>
      <c r="I27" s="27"/>
      <c r="J27" s="20"/>
      <c r="K27" s="20">
        <v>1.7</v>
      </c>
      <c r="L27" s="2">
        <f t="shared" si="2"/>
        <v>71.006999999999991</v>
      </c>
      <c r="M27" s="62">
        <f t="shared" si="3"/>
        <v>71.006999999999991</v>
      </c>
      <c r="N27" s="60"/>
    </row>
    <row r="28" spans="3:15" ht="20.25" customHeight="1" x14ac:dyDescent="0.15">
      <c r="C28" s="6">
        <f t="shared" si="1"/>
        <v>25</v>
      </c>
      <c r="D28" s="8">
        <f t="shared" si="8"/>
        <v>9.2000000000000028</v>
      </c>
      <c r="E28" s="9">
        <f t="shared" si="5"/>
        <v>80.206999999999994</v>
      </c>
      <c r="F28" s="48" t="s">
        <v>214</v>
      </c>
      <c r="G28" s="69"/>
      <c r="H28" s="36" t="s">
        <v>42</v>
      </c>
      <c r="I28" s="27"/>
      <c r="J28" s="20"/>
      <c r="K28" s="20">
        <v>9.1999999999999993</v>
      </c>
      <c r="L28" s="2">
        <f t="shared" si="2"/>
        <v>80.206999999999994</v>
      </c>
      <c r="M28" s="62">
        <f t="shared" si="3"/>
        <v>80.206999999999994</v>
      </c>
      <c r="N28" s="60"/>
    </row>
    <row r="29" spans="3:15" ht="20.25" customHeight="1" x14ac:dyDescent="0.15">
      <c r="C29" s="6">
        <f t="shared" si="1"/>
        <v>26</v>
      </c>
      <c r="D29" s="8">
        <f t="shared" si="8"/>
        <v>11.799999999999997</v>
      </c>
      <c r="E29" s="9">
        <f t="shared" si="5"/>
        <v>92.006999999999991</v>
      </c>
      <c r="F29" s="47" t="s">
        <v>83</v>
      </c>
      <c r="G29" s="68" t="s">
        <v>178</v>
      </c>
      <c r="H29" s="36" t="s">
        <v>30</v>
      </c>
      <c r="I29" s="28"/>
      <c r="J29" s="20"/>
      <c r="K29" s="20">
        <v>11.8</v>
      </c>
      <c r="L29" s="2">
        <f t="shared" si="2"/>
        <v>92.006999999999991</v>
      </c>
      <c r="M29" s="62">
        <f t="shared" si="3"/>
        <v>92.006999999999991</v>
      </c>
      <c r="N29" s="60"/>
      <c r="O29" s="20"/>
    </row>
    <row r="30" spans="3:15" ht="20.25" customHeight="1" x14ac:dyDescent="0.15">
      <c r="C30" s="6">
        <f t="shared" si="1"/>
        <v>27</v>
      </c>
      <c r="D30" s="8">
        <f t="shared" si="8"/>
        <v>1.2999999999999972</v>
      </c>
      <c r="E30" s="9">
        <f t="shared" si="5"/>
        <v>93.306999999999988</v>
      </c>
      <c r="F30" s="47" t="s">
        <v>211</v>
      </c>
      <c r="G30" s="68" t="s">
        <v>178</v>
      </c>
      <c r="H30" s="36" t="s">
        <v>30</v>
      </c>
      <c r="I30" s="28"/>
      <c r="J30" s="20"/>
      <c r="K30" s="20">
        <v>1.3</v>
      </c>
      <c r="L30" s="2">
        <f t="shared" si="2"/>
        <v>93.306999999999988</v>
      </c>
      <c r="M30" s="62">
        <f t="shared" si="3"/>
        <v>93.306999999999988</v>
      </c>
      <c r="N30" s="60"/>
      <c r="O30" s="20"/>
    </row>
    <row r="31" spans="3:15" ht="20.25" customHeight="1" x14ac:dyDescent="0.15">
      <c r="C31" s="6">
        <f t="shared" si="1"/>
        <v>28</v>
      </c>
      <c r="D31" s="8">
        <f t="shared" si="8"/>
        <v>0.59999999999999432</v>
      </c>
      <c r="E31" s="9">
        <f t="shared" si="5"/>
        <v>93.906999999999982</v>
      </c>
      <c r="F31" s="47" t="s">
        <v>84</v>
      </c>
      <c r="G31" s="68" t="s">
        <v>178</v>
      </c>
      <c r="H31" s="36" t="s">
        <v>44</v>
      </c>
      <c r="I31" s="28"/>
      <c r="J31" s="20"/>
      <c r="K31" s="20">
        <v>0.6</v>
      </c>
      <c r="L31" s="2">
        <f t="shared" si="2"/>
        <v>93.906999999999982</v>
      </c>
      <c r="M31" s="62">
        <f t="shared" si="3"/>
        <v>93.906999999999982</v>
      </c>
      <c r="N31" s="60"/>
      <c r="O31" s="20"/>
    </row>
    <row r="32" spans="3:15" ht="20.25" customHeight="1" x14ac:dyDescent="0.15">
      <c r="C32" s="12">
        <f t="shared" si="1"/>
        <v>29</v>
      </c>
      <c r="D32" s="8">
        <f t="shared" si="8"/>
        <v>4.7000000000000028</v>
      </c>
      <c r="E32" s="9">
        <f t="shared" si="5"/>
        <v>98.606999999999985</v>
      </c>
      <c r="F32" s="47" t="s">
        <v>85</v>
      </c>
      <c r="G32" s="68" t="s">
        <v>178</v>
      </c>
      <c r="H32" s="36" t="s">
        <v>43</v>
      </c>
      <c r="I32" s="28"/>
      <c r="J32" s="20"/>
      <c r="K32" s="20">
        <v>4.7</v>
      </c>
      <c r="L32" s="2">
        <f t="shared" si="2"/>
        <v>98.606999999999985</v>
      </c>
      <c r="M32" s="62">
        <f t="shared" si="3"/>
        <v>98.606999999999985</v>
      </c>
      <c r="N32" s="60"/>
      <c r="O32" s="20"/>
    </row>
    <row r="33" spans="3:15" ht="20.25" customHeight="1" x14ac:dyDescent="0.15">
      <c r="C33" s="6">
        <f t="shared" si="1"/>
        <v>30</v>
      </c>
      <c r="D33" s="8">
        <f t="shared" si="8"/>
        <v>0.76000000000000512</v>
      </c>
      <c r="E33" s="9">
        <f t="shared" si="5"/>
        <v>99.36699999999999</v>
      </c>
      <c r="F33" s="47" t="s">
        <v>86</v>
      </c>
      <c r="G33" s="69"/>
      <c r="H33" s="36" t="s">
        <v>43</v>
      </c>
      <c r="I33" s="27"/>
      <c r="J33" s="20"/>
      <c r="K33" s="20">
        <v>0.76</v>
      </c>
      <c r="L33" s="2">
        <f t="shared" si="2"/>
        <v>99.36699999999999</v>
      </c>
      <c r="M33" s="62">
        <f t="shared" si="3"/>
        <v>99.36699999999999</v>
      </c>
      <c r="N33" s="60"/>
      <c r="O33" s="20"/>
    </row>
    <row r="34" spans="3:15" ht="38.25" customHeight="1" x14ac:dyDescent="0.15">
      <c r="C34" s="13">
        <f>C33+1</f>
        <v>31</v>
      </c>
      <c r="D34" s="14">
        <f>E34-E33</f>
        <v>8.9000000000000057</v>
      </c>
      <c r="E34" s="16">
        <f t="shared" si="5"/>
        <v>108.267</v>
      </c>
      <c r="F34" s="42" t="s">
        <v>420</v>
      </c>
      <c r="G34" s="70">
        <f>E34-E4</f>
        <v>108.267</v>
      </c>
      <c r="H34" s="38" t="s">
        <v>43</v>
      </c>
      <c r="I34" s="31"/>
      <c r="J34" s="20"/>
      <c r="K34" s="20">
        <v>8.9</v>
      </c>
      <c r="L34" s="2">
        <f>L33+K34</f>
        <v>108.267</v>
      </c>
      <c r="M34" s="58">
        <f>E34-E4</f>
        <v>108.267</v>
      </c>
      <c r="N34" s="60" t="str">
        <f>K334</f>
        <v xml:space="preserve">       1     108km         09/22 08:11               09/22 12:12        </v>
      </c>
    </row>
    <row r="35" spans="3:15" ht="20.25" customHeight="1" x14ac:dyDescent="0.15">
      <c r="C35" s="6">
        <f t="shared" ref="C35:C49" si="9">C34+1</f>
        <v>32</v>
      </c>
      <c r="D35" s="8">
        <f t="shared" ref="D35:D47" si="10">E35-E34</f>
        <v>2.0999999999999943</v>
      </c>
      <c r="E35" s="9">
        <f t="shared" ref="E35:E43" si="11">L35</f>
        <v>110.36699999999999</v>
      </c>
      <c r="F35" s="47" t="s">
        <v>45</v>
      </c>
      <c r="G35" s="68" t="s">
        <v>178</v>
      </c>
      <c r="H35" s="36" t="s">
        <v>30</v>
      </c>
      <c r="I35" s="27"/>
      <c r="K35" s="2">
        <v>2.1</v>
      </c>
      <c r="L35" s="2">
        <f>L34+K35</f>
        <v>110.36699999999999</v>
      </c>
      <c r="M35" s="62">
        <f>K35</f>
        <v>2.1</v>
      </c>
      <c r="N35" s="91" t="s">
        <v>387</v>
      </c>
      <c r="O35" s="20"/>
    </row>
    <row r="36" spans="3:15" ht="20.25" customHeight="1" x14ac:dyDescent="0.15">
      <c r="C36" s="6">
        <f t="shared" si="9"/>
        <v>33</v>
      </c>
      <c r="D36" s="8">
        <f t="shared" si="10"/>
        <v>2.2000000000000028</v>
      </c>
      <c r="E36" s="9">
        <f t="shared" si="11"/>
        <v>112.56699999999999</v>
      </c>
      <c r="F36" s="48" t="s">
        <v>46</v>
      </c>
      <c r="G36" s="68" t="s">
        <v>178</v>
      </c>
      <c r="H36" s="35" t="s">
        <v>47</v>
      </c>
      <c r="I36" s="28"/>
      <c r="K36" s="2">
        <v>2.2000000000000002</v>
      </c>
      <c r="L36" s="2">
        <f t="shared" ref="L36:L58" si="12">L35+K36</f>
        <v>112.56699999999999</v>
      </c>
      <c r="M36" s="62">
        <f>M35+K36</f>
        <v>4.3000000000000007</v>
      </c>
      <c r="O36" s="20"/>
    </row>
    <row r="37" spans="3:15" ht="20.25" customHeight="1" x14ac:dyDescent="0.15">
      <c r="C37" s="6">
        <f t="shared" si="9"/>
        <v>34</v>
      </c>
      <c r="D37" s="8">
        <f t="shared" si="10"/>
        <v>3.2000000000000028</v>
      </c>
      <c r="E37" s="9">
        <f t="shared" si="11"/>
        <v>115.767</v>
      </c>
      <c r="F37" s="48" t="s">
        <v>48</v>
      </c>
      <c r="G37" s="68" t="s">
        <v>178</v>
      </c>
      <c r="H37" s="35" t="s">
        <v>49</v>
      </c>
      <c r="I37" s="28"/>
      <c r="K37" s="2">
        <v>3.2</v>
      </c>
      <c r="L37" s="2">
        <f t="shared" si="12"/>
        <v>115.767</v>
      </c>
      <c r="M37" s="62">
        <f t="shared" ref="M37:M71" si="13">M36+K37</f>
        <v>7.5000000000000009</v>
      </c>
      <c r="O37" s="20"/>
    </row>
    <row r="38" spans="3:15" ht="20.25" customHeight="1" x14ac:dyDescent="0.15">
      <c r="C38" s="6">
        <f t="shared" si="9"/>
        <v>35</v>
      </c>
      <c r="D38" s="8">
        <f t="shared" si="10"/>
        <v>0.59999999999999432</v>
      </c>
      <c r="E38" s="9">
        <f>L38</f>
        <v>116.36699999999999</v>
      </c>
      <c r="F38" s="48" t="s">
        <v>50</v>
      </c>
      <c r="G38" s="69" t="s">
        <v>178</v>
      </c>
      <c r="H38" s="35" t="s">
        <v>51</v>
      </c>
      <c r="I38" s="27"/>
      <c r="K38" s="2">
        <v>0.6</v>
      </c>
      <c r="L38" s="2">
        <f t="shared" si="12"/>
        <v>116.36699999999999</v>
      </c>
      <c r="M38" s="62">
        <f t="shared" si="13"/>
        <v>8.1000000000000014</v>
      </c>
      <c r="O38" s="20"/>
    </row>
    <row r="39" spans="3:15" ht="20.25" customHeight="1" x14ac:dyDescent="0.15">
      <c r="C39" s="6">
        <f t="shared" si="9"/>
        <v>36</v>
      </c>
      <c r="D39" s="8">
        <f t="shared" si="10"/>
        <v>2</v>
      </c>
      <c r="E39" s="9">
        <f>L39</f>
        <v>118.36699999999999</v>
      </c>
      <c r="F39" s="53" t="s">
        <v>215</v>
      </c>
      <c r="G39" s="67"/>
      <c r="H39" s="35" t="s">
        <v>88</v>
      </c>
      <c r="I39" s="27"/>
      <c r="K39" s="2">
        <v>2</v>
      </c>
      <c r="L39" s="2">
        <f t="shared" si="12"/>
        <v>118.36699999999999</v>
      </c>
      <c r="M39" s="62">
        <f t="shared" si="13"/>
        <v>10.100000000000001</v>
      </c>
      <c r="O39" s="20"/>
    </row>
    <row r="40" spans="3:15" ht="20.25" customHeight="1" x14ac:dyDescent="0.15">
      <c r="C40" s="6">
        <f t="shared" si="9"/>
        <v>37</v>
      </c>
      <c r="D40" s="8">
        <f t="shared" si="10"/>
        <v>4</v>
      </c>
      <c r="E40" s="9">
        <f>L40</f>
        <v>122.36699999999999</v>
      </c>
      <c r="F40" s="48" t="s">
        <v>216</v>
      </c>
      <c r="G40" s="69" t="s">
        <v>178</v>
      </c>
      <c r="H40" s="43" t="s">
        <v>89</v>
      </c>
      <c r="I40" s="27"/>
      <c r="K40" s="2">
        <v>4</v>
      </c>
      <c r="L40" s="2">
        <f t="shared" si="12"/>
        <v>122.36699999999999</v>
      </c>
      <c r="M40" s="62">
        <f t="shared" si="13"/>
        <v>14.100000000000001</v>
      </c>
      <c r="O40" s="20"/>
    </row>
    <row r="41" spans="3:15" ht="20.25" customHeight="1" x14ac:dyDescent="0.15">
      <c r="C41" s="6">
        <f t="shared" si="9"/>
        <v>38</v>
      </c>
      <c r="D41" s="8">
        <f t="shared" si="10"/>
        <v>21.900000000000006</v>
      </c>
      <c r="E41" s="9">
        <f t="shared" si="11"/>
        <v>144.267</v>
      </c>
      <c r="F41" s="48" t="s">
        <v>217</v>
      </c>
      <c r="G41" s="69" t="s">
        <v>178</v>
      </c>
      <c r="H41" s="43" t="s">
        <v>218</v>
      </c>
      <c r="I41" s="32"/>
      <c r="K41" s="2">
        <v>21.9</v>
      </c>
      <c r="L41" s="2">
        <f t="shared" si="12"/>
        <v>144.267</v>
      </c>
      <c r="M41" s="62">
        <f t="shared" si="13"/>
        <v>36</v>
      </c>
      <c r="O41" s="20"/>
    </row>
    <row r="42" spans="3:15" ht="20.25" customHeight="1" x14ac:dyDescent="0.15">
      <c r="C42" s="6">
        <f t="shared" si="9"/>
        <v>39</v>
      </c>
      <c r="D42" s="8">
        <f t="shared" si="10"/>
        <v>10.5</v>
      </c>
      <c r="E42" s="9">
        <f t="shared" si="11"/>
        <v>154.767</v>
      </c>
      <c r="F42" s="48" t="s">
        <v>90</v>
      </c>
      <c r="G42" s="69"/>
      <c r="H42" s="43" t="s">
        <v>52</v>
      </c>
      <c r="I42" s="32"/>
      <c r="K42" s="2">
        <v>10.5</v>
      </c>
      <c r="L42" s="2">
        <f t="shared" si="12"/>
        <v>154.767</v>
      </c>
      <c r="M42" s="62">
        <f t="shared" si="13"/>
        <v>46.5</v>
      </c>
      <c r="O42" s="20"/>
    </row>
    <row r="43" spans="3:15" ht="37.5" customHeight="1" x14ac:dyDescent="0.15">
      <c r="C43" s="6">
        <f t="shared" si="9"/>
        <v>40</v>
      </c>
      <c r="D43" s="8">
        <f t="shared" si="10"/>
        <v>1.6999999999999886</v>
      </c>
      <c r="E43" s="9">
        <f t="shared" si="11"/>
        <v>156.46699999999998</v>
      </c>
      <c r="F43" s="112" t="s">
        <v>442</v>
      </c>
      <c r="G43" s="69"/>
      <c r="H43" s="110" t="s">
        <v>443</v>
      </c>
      <c r="I43" s="27"/>
      <c r="K43" s="2">
        <v>1.7</v>
      </c>
      <c r="L43" s="2">
        <f t="shared" si="12"/>
        <v>156.46699999999998</v>
      </c>
      <c r="M43" s="62">
        <f t="shared" si="13"/>
        <v>48.2</v>
      </c>
      <c r="N43" s="111"/>
    </row>
    <row r="44" spans="3:15" ht="20.25" customHeight="1" x14ac:dyDescent="0.15">
      <c r="C44" s="6">
        <f t="shared" si="9"/>
        <v>41</v>
      </c>
      <c r="D44" s="8">
        <f t="shared" si="10"/>
        <v>0.78000000000000114</v>
      </c>
      <c r="E44" s="9">
        <f>L44</f>
        <v>157.24699999999999</v>
      </c>
      <c r="F44" s="48" t="s">
        <v>92</v>
      </c>
      <c r="G44" s="69"/>
      <c r="H44" s="43" t="s">
        <v>91</v>
      </c>
      <c r="I44" s="27"/>
      <c r="K44" s="2">
        <v>0.78</v>
      </c>
      <c r="L44" s="2">
        <f t="shared" si="12"/>
        <v>157.24699999999999</v>
      </c>
      <c r="M44" s="62">
        <f t="shared" si="13"/>
        <v>48.980000000000004</v>
      </c>
    </row>
    <row r="45" spans="3:15" ht="20.25" customHeight="1" x14ac:dyDescent="0.15">
      <c r="C45" s="6">
        <f t="shared" si="9"/>
        <v>42</v>
      </c>
      <c r="D45" s="8">
        <f t="shared" si="10"/>
        <v>2.6999999999999886</v>
      </c>
      <c r="E45" s="9">
        <f>L45</f>
        <v>159.94699999999997</v>
      </c>
      <c r="F45" s="48" t="s">
        <v>93</v>
      </c>
      <c r="G45" s="67" t="s">
        <v>178</v>
      </c>
      <c r="H45" s="43" t="s">
        <v>94</v>
      </c>
      <c r="I45" s="27"/>
      <c r="K45" s="2">
        <v>2.7</v>
      </c>
      <c r="L45" s="2">
        <f t="shared" si="12"/>
        <v>159.94699999999997</v>
      </c>
      <c r="M45" s="62">
        <f t="shared" si="13"/>
        <v>51.680000000000007</v>
      </c>
    </row>
    <row r="46" spans="3:15" ht="20.25" customHeight="1" x14ac:dyDescent="0.15">
      <c r="C46" s="6">
        <f t="shared" si="9"/>
        <v>43</v>
      </c>
      <c r="D46" s="8">
        <f t="shared" si="10"/>
        <v>6.9000000000000057</v>
      </c>
      <c r="E46" s="9">
        <f t="shared" ref="E46:E56" si="14">L46</f>
        <v>166.84699999999998</v>
      </c>
      <c r="F46" s="47" t="s">
        <v>53</v>
      </c>
      <c r="G46" s="68" t="s">
        <v>178</v>
      </c>
      <c r="H46" s="43" t="s">
        <v>54</v>
      </c>
      <c r="I46" s="27"/>
      <c r="K46" s="2">
        <v>6.9</v>
      </c>
      <c r="L46" s="2">
        <f t="shared" si="12"/>
        <v>166.84699999999998</v>
      </c>
      <c r="M46" s="62">
        <f t="shared" si="13"/>
        <v>58.580000000000005</v>
      </c>
    </row>
    <row r="47" spans="3:15" ht="20.25" customHeight="1" x14ac:dyDescent="0.15">
      <c r="C47" s="6">
        <f t="shared" si="9"/>
        <v>44</v>
      </c>
      <c r="D47" s="8">
        <f t="shared" si="10"/>
        <v>0.24000000000000909</v>
      </c>
      <c r="E47" s="9">
        <f t="shared" si="14"/>
        <v>167.08699999999999</v>
      </c>
      <c r="F47" s="48" t="s">
        <v>55</v>
      </c>
      <c r="G47" s="67" t="s">
        <v>178</v>
      </c>
      <c r="H47" s="43" t="s">
        <v>95</v>
      </c>
      <c r="I47" s="27"/>
      <c r="K47" s="2">
        <v>0.24</v>
      </c>
      <c r="L47" s="2">
        <f t="shared" si="12"/>
        <v>167.08699999999999</v>
      </c>
      <c r="M47" s="62">
        <f t="shared" si="13"/>
        <v>58.820000000000007</v>
      </c>
    </row>
    <row r="48" spans="3:15" ht="39" customHeight="1" x14ac:dyDescent="0.15">
      <c r="C48" s="13">
        <f>C47+1</f>
        <v>45</v>
      </c>
      <c r="D48" s="14">
        <f>E48-E47</f>
        <v>3.5999999999999943</v>
      </c>
      <c r="E48" s="16">
        <f t="shared" si="14"/>
        <v>170.68699999999998</v>
      </c>
      <c r="F48" s="42" t="s">
        <v>419</v>
      </c>
      <c r="G48" s="70">
        <f>E48-E34</f>
        <v>62.419999999999987</v>
      </c>
      <c r="H48" s="38" t="s">
        <v>219</v>
      </c>
      <c r="I48" s="31"/>
      <c r="K48" s="2">
        <v>3.6</v>
      </c>
      <c r="L48" s="2">
        <f t="shared" si="12"/>
        <v>170.68699999999998</v>
      </c>
      <c r="M48" s="62">
        <f t="shared" si="13"/>
        <v>62.420000000000009</v>
      </c>
    </row>
    <row r="49" spans="3:14" ht="20.25" customHeight="1" x14ac:dyDescent="0.15">
      <c r="C49" s="6">
        <f t="shared" si="9"/>
        <v>46</v>
      </c>
      <c r="D49" s="8">
        <f t="shared" ref="D49" si="15">E49-E48</f>
        <v>11.699999999999989</v>
      </c>
      <c r="E49" s="9">
        <f t="shared" si="14"/>
        <v>182.38699999999997</v>
      </c>
      <c r="F49" s="47" t="s">
        <v>57</v>
      </c>
      <c r="G49" s="68" t="s">
        <v>178</v>
      </c>
      <c r="H49" s="43" t="s">
        <v>56</v>
      </c>
      <c r="I49" s="27"/>
      <c r="K49" s="2">
        <v>11.7</v>
      </c>
      <c r="L49" s="2">
        <f t="shared" si="12"/>
        <v>182.38699999999997</v>
      </c>
      <c r="M49" s="62">
        <f t="shared" si="13"/>
        <v>74.12</v>
      </c>
      <c r="N49" s="59"/>
    </row>
    <row r="50" spans="3:14" ht="20.25" customHeight="1" x14ac:dyDescent="0.15">
      <c r="C50" s="6">
        <f t="shared" ref="C50:C58" si="16">C49+1</f>
        <v>47</v>
      </c>
      <c r="D50" s="8">
        <f t="shared" ref="D50:D56" si="17">E50-E49</f>
        <v>1.4000000000000057</v>
      </c>
      <c r="E50" s="9">
        <f t="shared" si="14"/>
        <v>183.78699999999998</v>
      </c>
      <c r="F50" s="48" t="s">
        <v>58</v>
      </c>
      <c r="G50" s="67" t="s">
        <v>178</v>
      </c>
      <c r="H50" s="43" t="s">
        <v>220</v>
      </c>
      <c r="I50" s="27"/>
      <c r="K50" s="2">
        <v>1.4</v>
      </c>
      <c r="L50" s="2">
        <f t="shared" si="12"/>
        <v>183.78699999999998</v>
      </c>
      <c r="M50" s="62">
        <f t="shared" si="13"/>
        <v>75.52000000000001</v>
      </c>
    </row>
    <row r="51" spans="3:14" ht="20.25" customHeight="1" x14ac:dyDescent="0.15">
      <c r="C51" s="6">
        <f t="shared" si="16"/>
        <v>48</v>
      </c>
      <c r="D51" s="8">
        <f t="shared" si="17"/>
        <v>1.9000000000000057</v>
      </c>
      <c r="E51" s="9">
        <f t="shared" si="14"/>
        <v>185.68699999999998</v>
      </c>
      <c r="F51" s="47" t="s">
        <v>59</v>
      </c>
      <c r="G51" s="68" t="s">
        <v>178</v>
      </c>
      <c r="H51" s="43" t="s">
        <v>60</v>
      </c>
      <c r="I51" s="27"/>
      <c r="K51" s="2">
        <v>1.9</v>
      </c>
      <c r="L51" s="2">
        <f t="shared" si="12"/>
        <v>185.68699999999998</v>
      </c>
      <c r="M51" s="62">
        <f t="shared" si="13"/>
        <v>77.420000000000016</v>
      </c>
    </row>
    <row r="52" spans="3:14" ht="20.25" customHeight="1" x14ac:dyDescent="0.15">
      <c r="C52" s="6">
        <f t="shared" si="16"/>
        <v>49</v>
      </c>
      <c r="D52" s="8">
        <f t="shared" si="17"/>
        <v>2.3000000000000114</v>
      </c>
      <c r="E52" s="9">
        <f t="shared" si="14"/>
        <v>187.98699999999999</v>
      </c>
      <c r="F52" s="48" t="s">
        <v>96</v>
      </c>
      <c r="G52" s="68" t="s">
        <v>178</v>
      </c>
      <c r="H52" s="43" t="s">
        <v>61</v>
      </c>
      <c r="I52" s="27"/>
      <c r="K52" s="2">
        <v>2.2999999999999998</v>
      </c>
      <c r="L52" s="2">
        <f t="shared" si="12"/>
        <v>187.98699999999999</v>
      </c>
      <c r="M52" s="62">
        <f t="shared" si="13"/>
        <v>79.720000000000013</v>
      </c>
    </row>
    <row r="53" spans="3:14" ht="20.25" customHeight="1" x14ac:dyDescent="0.15">
      <c r="C53" s="6">
        <f t="shared" si="16"/>
        <v>50</v>
      </c>
      <c r="D53" s="8">
        <f t="shared" si="17"/>
        <v>1.1999999999999886</v>
      </c>
      <c r="E53" s="9">
        <f t="shared" si="14"/>
        <v>189.18699999999998</v>
      </c>
      <c r="F53" s="48" t="s">
        <v>97</v>
      </c>
      <c r="G53" s="67"/>
      <c r="H53" s="43" t="s">
        <v>61</v>
      </c>
      <c r="I53" s="27"/>
      <c r="K53" s="2">
        <v>1.2</v>
      </c>
      <c r="L53" s="2">
        <f t="shared" si="12"/>
        <v>189.18699999999998</v>
      </c>
      <c r="M53" s="62">
        <f t="shared" si="13"/>
        <v>80.920000000000016</v>
      </c>
    </row>
    <row r="54" spans="3:14" ht="20.25" customHeight="1" x14ac:dyDescent="0.15">
      <c r="C54" s="6">
        <f t="shared" si="16"/>
        <v>51</v>
      </c>
      <c r="D54" s="8">
        <f t="shared" si="17"/>
        <v>0.88999999999998636</v>
      </c>
      <c r="E54" s="9">
        <f t="shared" si="14"/>
        <v>190.07699999999997</v>
      </c>
      <c r="F54" s="47" t="s">
        <v>62</v>
      </c>
      <c r="G54" s="68" t="s">
        <v>178</v>
      </c>
      <c r="H54" s="43" t="s">
        <v>63</v>
      </c>
      <c r="I54" s="27"/>
      <c r="K54" s="2">
        <v>0.89</v>
      </c>
      <c r="L54" s="2">
        <f t="shared" si="12"/>
        <v>190.07699999999997</v>
      </c>
      <c r="M54" s="62">
        <f t="shared" si="13"/>
        <v>81.810000000000016</v>
      </c>
    </row>
    <row r="55" spans="3:14" ht="20.25" customHeight="1" x14ac:dyDescent="0.15">
      <c r="C55" s="6">
        <f t="shared" si="16"/>
        <v>52</v>
      </c>
      <c r="D55" s="8">
        <f t="shared" si="17"/>
        <v>2.4000000000000057</v>
      </c>
      <c r="E55" s="9">
        <f t="shared" si="14"/>
        <v>192.47699999999998</v>
      </c>
      <c r="F55" s="48" t="s">
        <v>221</v>
      </c>
      <c r="G55" s="67"/>
      <c r="H55" s="43" t="s">
        <v>60</v>
      </c>
      <c r="I55" s="27"/>
      <c r="K55" s="2">
        <v>2.4</v>
      </c>
      <c r="L55" s="2">
        <f t="shared" si="12"/>
        <v>192.47699999999998</v>
      </c>
      <c r="M55" s="62">
        <f t="shared" si="13"/>
        <v>84.210000000000022</v>
      </c>
    </row>
    <row r="56" spans="3:14" ht="20.25" customHeight="1" x14ac:dyDescent="0.15">
      <c r="C56" s="6">
        <f t="shared" si="16"/>
        <v>53</v>
      </c>
      <c r="D56" s="8">
        <f t="shared" si="17"/>
        <v>1.5</v>
      </c>
      <c r="E56" s="9">
        <f t="shared" si="14"/>
        <v>193.97699999999998</v>
      </c>
      <c r="F56" s="48" t="s">
        <v>185</v>
      </c>
      <c r="G56" s="67"/>
      <c r="H56" s="43" t="s">
        <v>61</v>
      </c>
      <c r="I56" s="27"/>
      <c r="K56" s="2">
        <v>1.5</v>
      </c>
      <c r="L56" s="2">
        <f t="shared" si="12"/>
        <v>193.97699999999998</v>
      </c>
      <c r="M56" s="62">
        <f t="shared" si="13"/>
        <v>85.710000000000022</v>
      </c>
    </row>
    <row r="57" spans="3:14" ht="20.25" customHeight="1" x14ac:dyDescent="0.15">
      <c r="C57" s="6">
        <f t="shared" si="16"/>
        <v>54</v>
      </c>
      <c r="D57" s="8">
        <f>E57-E56</f>
        <v>2.0999999999999943</v>
      </c>
      <c r="E57" s="9">
        <f>L57</f>
        <v>196.07699999999997</v>
      </c>
      <c r="F57" s="47" t="s">
        <v>222</v>
      </c>
      <c r="G57" s="67"/>
      <c r="H57" s="43" t="s">
        <v>61</v>
      </c>
      <c r="I57" s="27"/>
      <c r="K57" s="2">
        <v>2.1</v>
      </c>
      <c r="L57" s="2">
        <f t="shared" si="12"/>
        <v>196.07699999999997</v>
      </c>
      <c r="M57" s="62">
        <f t="shared" si="13"/>
        <v>87.810000000000016</v>
      </c>
    </row>
    <row r="58" spans="3:14" ht="20.25" customHeight="1" x14ac:dyDescent="0.15">
      <c r="C58" s="6">
        <f t="shared" si="16"/>
        <v>55</v>
      </c>
      <c r="D58" s="8">
        <f>E58-E57</f>
        <v>1.8000000000000114</v>
      </c>
      <c r="E58" s="9">
        <f>L58</f>
        <v>197.87699999999998</v>
      </c>
      <c r="F58" s="47" t="s">
        <v>98</v>
      </c>
      <c r="G58" s="68" t="s">
        <v>178</v>
      </c>
      <c r="H58" s="43" t="s">
        <v>112</v>
      </c>
      <c r="I58" s="27"/>
      <c r="K58" s="2">
        <v>1.8</v>
      </c>
      <c r="L58" s="2">
        <f t="shared" si="12"/>
        <v>197.87699999999998</v>
      </c>
      <c r="M58" s="62">
        <f t="shared" si="13"/>
        <v>89.610000000000014</v>
      </c>
    </row>
    <row r="59" spans="3:14" ht="20.25" customHeight="1" x14ac:dyDescent="0.15">
      <c r="C59" s="6">
        <f>C58+1</f>
        <v>56</v>
      </c>
      <c r="D59" s="8">
        <f t="shared" ref="D59:E72" si="18">K59</f>
        <v>5.8</v>
      </c>
      <c r="E59" s="9">
        <f t="shared" si="18"/>
        <v>203.67699999999999</v>
      </c>
      <c r="F59" s="47" t="s">
        <v>190</v>
      </c>
      <c r="G59" s="35"/>
      <c r="H59" s="72" t="s">
        <v>187</v>
      </c>
      <c r="I59" s="27"/>
      <c r="K59" s="2">
        <v>5.8</v>
      </c>
      <c r="L59" s="2">
        <f>L58+K59</f>
        <v>203.67699999999999</v>
      </c>
      <c r="M59" s="62">
        <f t="shared" si="13"/>
        <v>95.410000000000011</v>
      </c>
      <c r="N59" s="59"/>
    </row>
    <row r="60" spans="3:14" ht="20.25" customHeight="1" x14ac:dyDescent="0.15">
      <c r="C60" s="6">
        <f t="shared" ref="C60:C286" si="19">C59+1</f>
        <v>57</v>
      </c>
      <c r="D60" s="8">
        <f t="shared" si="18"/>
        <v>0.72</v>
      </c>
      <c r="E60" s="9">
        <f t="shared" si="18"/>
        <v>204.39699999999999</v>
      </c>
      <c r="F60" s="47" t="s">
        <v>223</v>
      </c>
      <c r="G60" s="35"/>
      <c r="H60" s="72" t="s">
        <v>113</v>
      </c>
      <c r="I60" s="28"/>
      <c r="K60" s="2">
        <v>0.72</v>
      </c>
      <c r="L60" s="2">
        <f t="shared" ref="L60:L286" si="20">L59+K60</f>
        <v>204.39699999999999</v>
      </c>
      <c r="M60" s="62">
        <f t="shared" si="13"/>
        <v>96.13000000000001</v>
      </c>
    </row>
    <row r="61" spans="3:14" ht="20.25" customHeight="1" x14ac:dyDescent="0.15">
      <c r="C61" s="6">
        <f t="shared" si="19"/>
        <v>58</v>
      </c>
      <c r="D61" s="8">
        <f t="shared" ref="D61" si="21">K61</f>
        <v>0.8</v>
      </c>
      <c r="E61" s="9">
        <f t="shared" ref="E61" si="22">L61</f>
        <v>205.197</v>
      </c>
      <c r="F61" s="47" t="s">
        <v>211</v>
      </c>
      <c r="G61" s="35"/>
      <c r="H61" s="72" t="s">
        <v>10</v>
      </c>
      <c r="I61" s="28"/>
      <c r="K61" s="2">
        <v>0.8</v>
      </c>
      <c r="L61" s="2">
        <f t="shared" si="20"/>
        <v>205.197</v>
      </c>
      <c r="M61" s="62">
        <f t="shared" si="13"/>
        <v>96.93</v>
      </c>
    </row>
    <row r="62" spans="3:14" ht="20.25" customHeight="1" x14ac:dyDescent="0.15">
      <c r="C62" s="6">
        <f t="shared" si="19"/>
        <v>59</v>
      </c>
      <c r="D62" s="8">
        <f t="shared" ref="D62:D64" si="23">K62</f>
        <v>1.7</v>
      </c>
      <c r="E62" s="9">
        <f t="shared" ref="E62:E64" si="24">L62</f>
        <v>206.89699999999999</v>
      </c>
      <c r="F62" s="96" t="s">
        <v>404</v>
      </c>
      <c r="G62" s="35" t="s">
        <v>188</v>
      </c>
      <c r="H62" s="72" t="s">
        <v>10</v>
      </c>
      <c r="I62" s="28"/>
      <c r="K62" s="2">
        <v>1.7</v>
      </c>
      <c r="L62" s="2">
        <f t="shared" si="20"/>
        <v>206.89699999999999</v>
      </c>
      <c r="M62" s="62">
        <f t="shared" si="13"/>
        <v>98.63000000000001</v>
      </c>
    </row>
    <row r="63" spans="3:14" ht="20.25" customHeight="1" x14ac:dyDescent="0.15">
      <c r="C63" s="6" t="s">
        <v>405</v>
      </c>
      <c r="D63" s="100">
        <f t="shared" si="23"/>
        <v>0.33</v>
      </c>
      <c r="E63" s="101">
        <f t="shared" si="24"/>
        <v>207.227</v>
      </c>
      <c r="F63" s="102" t="s">
        <v>406</v>
      </c>
      <c r="G63" s="103"/>
      <c r="H63" s="104" t="s">
        <v>10</v>
      </c>
      <c r="I63" s="28"/>
      <c r="K63" s="2">
        <v>0.33</v>
      </c>
      <c r="L63" s="2">
        <f t="shared" ref="L63:L64" si="25">L62+K63</f>
        <v>207.227</v>
      </c>
      <c r="M63" s="62">
        <f t="shared" ref="M63:M64" si="26">M62+K63</f>
        <v>98.960000000000008</v>
      </c>
    </row>
    <row r="64" spans="3:14" ht="20.25" customHeight="1" x14ac:dyDescent="0.15">
      <c r="C64" s="6">
        <f>C62+1</f>
        <v>60</v>
      </c>
      <c r="D64" s="100">
        <f t="shared" si="23"/>
        <v>0.64</v>
      </c>
      <c r="E64" s="9">
        <f t="shared" si="24"/>
        <v>207.86699999999999</v>
      </c>
      <c r="F64" s="47" t="s">
        <v>407</v>
      </c>
      <c r="G64" s="35" t="s">
        <v>188</v>
      </c>
      <c r="H64" s="72" t="s">
        <v>189</v>
      </c>
      <c r="I64" s="28"/>
      <c r="K64" s="2">
        <v>0.64</v>
      </c>
      <c r="L64" s="2">
        <f t="shared" si="25"/>
        <v>207.86699999999999</v>
      </c>
      <c r="M64" s="62">
        <f t="shared" si="26"/>
        <v>99.600000000000009</v>
      </c>
    </row>
    <row r="65" spans="3:14" ht="20.25" customHeight="1" x14ac:dyDescent="0.15">
      <c r="C65" s="6">
        <f t="shared" si="19"/>
        <v>61</v>
      </c>
      <c r="D65" s="8">
        <f t="shared" si="18"/>
        <v>1.7</v>
      </c>
      <c r="E65" s="9">
        <f t="shared" si="18"/>
        <v>209.56699999999998</v>
      </c>
      <c r="F65" s="47" t="s">
        <v>99</v>
      </c>
      <c r="G65" s="68" t="s">
        <v>224</v>
      </c>
      <c r="H65" s="35" t="s">
        <v>116</v>
      </c>
      <c r="I65" s="28"/>
      <c r="K65" s="2">
        <v>1.7</v>
      </c>
      <c r="L65" s="2">
        <f t="shared" si="20"/>
        <v>209.56699999999998</v>
      </c>
      <c r="M65" s="62">
        <f t="shared" si="13"/>
        <v>101.30000000000001</v>
      </c>
    </row>
    <row r="66" spans="3:14" ht="20.25" customHeight="1" x14ac:dyDescent="0.15">
      <c r="C66" s="6">
        <f t="shared" si="19"/>
        <v>62</v>
      </c>
      <c r="D66" s="8">
        <f t="shared" si="18"/>
        <v>6.8</v>
      </c>
      <c r="E66" s="9">
        <f t="shared" si="18"/>
        <v>216.36699999999999</v>
      </c>
      <c r="F66" s="47" t="s">
        <v>225</v>
      </c>
      <c r="G66" s="68" t="s">
        <v>178</v>
      </c>
      <c r="H66" s="35" t="s">
        <v>100</v>
      </c>
      <c r="I66" s="28"/>
      <c r="K66" s="2">
        <v>6.8</v>
      </c>
      <c r="L66" s="2">
        <f t="shared" si="20"/>
        <v>216.36699999999999</v>
      </c>
      <c r="M66" s="62">
        <f t="shared" si="13"/>
        <v>108.10000000000001</v>
      </c>
    </row>
    <row r="67" spans="3:14" ht="20.25" customHeight="1" x14ac:dyDescent="0.15">
      <c r="C67" s="6">
        <f t="shared" si="19"/>
        <v>63</v>
      </c>
      <c r="D67" s="8">
        <f t="shared" si="18"/>
        <v>0.87</v>
      </c>
      <c r="E67" s="9">
        <f t="shared" si="18"/>
        <v>217.23699999999999</v>
      </c>
      <c r="F67" s="47" t="s">
        <v>101</v>
      </c>
      <c r="G67" s="68" t="s">
        <v>178</v>
      </c>
      <c r="H67" s="35" t="s">
        <v>102</v>
      </c>
      <c r="I67" s="27"/>
      <c r="K67" s="2">
        <v>0.87</v>
      </c>
      <c r="L67" s="2">
        <f t="shared" si="20"/>
        <v>217.23699999999999</v>
      </c>
      <c r="M67" s="62">
        <f t="shared" si="13"/>
        <v>108.97000000000001</v>
      </c>
    </row>
    <row r="68" spans="3:14" ht="20.25" customHeight="1" x14ac:dyDescent="0.15">
      <c r="C68" s="6">
        <f t="shared" si="19"/>
        <v>64</v>
      </c>
      <c r="D68" s="8">
        <f t="shared" ref="D68:D70" si="27">K68</f>
        <v>7.4</v>
      </c>
      <c r="E68" s="9">
        <f t="shared" ref="E68:E70" si="28">L68</f>
        <v>224.637</v>
      </c>
      <c r="F68" s="47" t="s">
        <v>191</v>
      </c>
      <c r="G68" s="68"/>
      <c r="H68" s="35" t="s">
        <v>10</v>
      </c>
      <c r="I68" s="27"/>
      <c r="K68" s="2">
        <v>7.4</v>
      </c>
      <c r="L68" s="2">
        <f t="shared" si="20"/>
        <v>224.637</v>
      </c>
      <c r="M68" s="62">
        <f t="shared" si="13"/>
        <v>116.37000000000002</v>
      </c>
    </row>
    <row r="69" spans="3:14" ht="20.25" customHeight="1" x14ac:dyDescent="0.15">
      <c r="C69" s="6">
        <f t="shared" si="19"/>
        <v>65</v>
      </c>
      <c r="D69" s="8">
        <f t="shared" si="27"/>
        <v>8.4000000000000005E-2</v>
      </c>
      <c r="E69" s="9">
        <f t="shared" si="28"/>
        <v>224.721</v>
      </c>
      <c r="F69" s="47" t="s">
        <v>226</v>
      </c>
      <c r="G69" s="68" t="s">
        <v>178</v>
      </c>
      <c r="H69" s="35" t="s">
        <v>9</v>
      </c>
      <c r="I69" s="27"/>
      <c r="K69" s="2">
        <v>8.4000000000000005E-2</v>
      </c>
      <c r="L69" s="2">
        <f t="shared" si="20"/>
        <v>224.721</v>
      </c>
      <c r="M69" s="62">
        <f t="shared" si="13"/>
        <v>116.45400000000002</v>
      </c>
    </row>
    <row r="70" spans="3:14" ht="20.25" customHeight="1" x14ac:dyDescent="0.15">
      <c r="C70" s="6">
        <f t="shared" si="19"/>
        <v>66</v>
      </c>
      <c r="D70" s="8">
        <f t="shared" si="27"/>
        <v>13</v>
      </c>
      <c r="E70" s="9">
        <f t="shared" si="28"/>
        <v>237.721</v>
      </c>
      <c r="F70" s="47" t="s">
        <v>103</v>
      </c>
      <c r="G70" s="68" t="s">
        <v>178</v>
      </c>
      <c r="H70" s="35" t="s">
        <v>30</v>
      </c>
      <c r="I70" s="27"/>
      <c r="K70" s="2">
        <v>13</v>
      </c>
      <c r="L70" s="2">
        <f t="shared" si="20"/>
        <v>237.721</v>
      </c>
      <c r="M70" s="62">
        <f t="shared" si="13"/>
        <v>129.45400000000001</v>
      </c>
    </row>
    <row r="71" spans="3:14" ht="20.25" customHeight="1" x14ac:dyDescent="0.15">
      <c r="C71" s="6">
        <f t="shared" si="19"/>
        <v>67</v>
      </c>
      <c r="D71" s="8">
        <f t="shared" si="18"/>
        <v>2</v>
      </c>
      <c r="E71" s="9">
        <f t="shared" si="18"/>
        <v>239.721</v>
      </c>
      <c r="F71" s="47" t="s">
        <v>227</v>
      </c>
      <c r="G71" s="68" t="s">
        <v>178</v>
      </c>
      <c r="H71" s="35" t="s">
        <v>30</v>
      </c>
      <c r="I71" s="27"/>
      <c r="K71" s="2">
        <v>2</v>
      </c>
      <c r="L71" s="2">
        <f t="shared" si="20"/>
        <v>239.721</v>
      </c>
      <c r="M71" s="62">
        <f t="shared" si="13"/>
        <v>131.45400000000001</v>
      </c>
    </row>
    <row r="72" spans="3:14" ht="39.75" customHeight="1" x14ac:dyDescent="0.15">
      <c r="C72" s="13">
        <f>C71+1</f>
        <v>68</v>
      </c>
      <c r="D72" s="14">
        <f>K72</f>
        <v>2.5</v>
      </c>
      <c r="E72" s="16">
        <f t="shared" si="18"/>
        <v>242.221</v>
      </c>
      <c r="F72" s="42" t="s">
        <v>421</v>
      </c>
      <c r="G72" s="71">
        <f>E72-E48</f>
        <v>71.53400000000002</v>
      </c>
      <c r="H72" s="39" t="s">
        <v>104</v>
      </c>
      <c r="I72" s="30"/>
      <c r="K72" s="2">
        <v>2.5</v>
      </c>
      <c r="L72" s="2">
        <f t="shared" si="20"/>
        <v>242.221</v>
      </c>
      <c r="M72" s="58">
        <f>E72-E34</f>
        <v>133.95400000000001</v>
      </c>
      <c r="N72" s="60" t="str">
        <f>K336</f>
        <v xml:space="preserve">       2     242km         09/22 12:12               09/22 21:08        </v>
      </c>
    </row>
    <row r="73" spans="3:14" ht="20.25" customHeight="1" x14ac:dyDescent="0.15">
      <c r="C73" s="12">
        <f t="shared" si="19"/>
        <v>69</v>
      </c>
      <c r="D73" s="10">
        <f t="shared" ref="D73:E88" si="29">K73</f>
        <v>2.2000000000000002</v>
      </c>
      <c r="E73" s="11">
        <f t="shared" si="29"/>
        <v>244.42099999999999</v>
      </c>
      <c r="F73" s="105" t="s">
        <v>408</v>
      </c>
      <c r="G73" s="68"/>
      <c r="H73" s="35" t="s">
        <v>105</v>
      </c>
      <c r="I73" s="27"/>
      <c r="K73" s="2">
        <v>2.2000000000000002</v>
      </c>
      <c r="L73" s="2">
        <f t="shared" si="20"/>
        <v>244.42099999999999</v>
      </c>
      <c r="M73" s="62">
        <f>K73</f>
        <v>2.2000000000000002</v>
      </c>
      <c r="N73" s="91" t="s">
        <v>388</v>
      </c>
    </row>
    <row r="74" spans="3:14" ht="20.25" customHeight="1" x14ac:dyDescent="0.15">
      <c r="C74" s="6">
        <f t="shared" si="19"/>
        <v>70</v>
      </c>
      <c r="D74" s="8">
        <f t="shared" si="29"/>
        <v>7.2</v>
      </c>
      <c r="E74" s="9">
        <f t="shared" si="29"/>
        <v>251.62099999999998</v>
      </c>
      <c r="F74" s="47" t="s">
        <v>223</v>
      </c>
      <c r="G74" s="68" t="s">
        <v>178</v>
      </c>
      <c r="H74" s="35" t="s">
        <v>105</v>
      </c>
      <c r="I74" s="27"/>
      <c r="K74" s="2">
        <v>7.2</v>
      </c>
      <c r="L74" s="2">
        <f t="shared" si="20"/>
        <v>251.62099999999998</v>
      </c>
      <c r="M74" s="62">
        <f>M73+K74</f>
        <v>9.4</v>
      </c>
    </row>
    <row r="75" spans="3:14" ht="20.25" customHeight="1" x14ac:dyDescent="0.15">
      <c r="C75" s="6">
        <f t="shared" si="19"/>
        <v>71</v>
      </c>
      <c r="D75" s="8">
        <f t="shared" si="29"/>
        <v>0.72</v>
      </c>
      <c r="E75" s="9">
        <f t="shared" si="29"/>
        <v>252.34099999999998</v>
      </c>
      <c r="F75" s="47" t="s">
        <v>106</v>
      </c>
      <c r="G75" s="68" t="s">
        <v>178</v>
      </c>
      <c r="H75" s="35" t="s">
        <v>56</v>
      </c>
      <c r="I75" s="27"/>
      <c r="K75" s="2">
        <v>0.72</v>
      </c>
      <c r="L75" s="2">
        <f t="shared" si="20"/>
        <v>252.34099999999998</v>
      </c>
      <c r="M75" s="62">
        <f t="shared" ref="M75:M123" si="30">M74+K75</f>
        <v>10.120000000000001</v>
      </c>
    </row>
    <row r="76" spans="3:14" ht="20.25" customHeight="1" x14ac:dyDescent="0.15">
      <c r="C76" s="6">
        <f t="shared" si="19"/>
        <v>72</v>
      </c>
      <c r="D76" s="8">
        <f t="shared" si="29"/>
        <v>28.5</v>
      </c>
      <c r="E76" s="9">
        <f t="shared" si="29"/>
        <v>280.84100000000001</v>
      </c>
      <c r="F76" s="47" t="s">
        <v>192</v>
      </c>
      <c r="G76" s="68" t="s">
        <v>178</v>
      </c>
      <c r="H76" s="35" t="s">
        <v>30</v>
      </c>
      <c r="I76" s="27"/>
      <c r="K76" s="2">
        <v>28.5</v>
      </c>
      <c r="L76" s="2">
        <f t="shared" si="20"/>
        <v>280.84100000000001</v>
      </c>
      <c r="M76" s="62">
        <f t="shared" si="30"/>
        <v>38.620000000000005</v>
      </c>
    </row>
    <row r="77" spans="3:14" ht="20.25" customHeight="1" x14ac:dyDescent="0.15">
      <c r="C77" s="6">
        <f t="shared" si="19"/>
        <v>73</v>
      </c>
      <c r="D77" s="8">
        <f t="shared" si="29"/>
        <v>0.7</v>
      </c>
      <c r="E77" s="9">
        <f t="shared" si="29"/>
        <v>281.541</v>
      </c>
      <c r="F77" s="47" t="s">
        <v>107</v>
      </c>
      <c r="G77" s="68"/>
      <c r="H77" s="35" t="s">
        <v>65</v>
      </c>
      <c r="I77" s="27"/>
      <c r="K77" s="2">
        <v>0.7</v>
      </c>
      <c r="L77" s="2">
        <f t="shared" si="20"/>
        <v>281.541</v>
      </c>
      <c r="M77" s="62">
        <f t="shared" si="30"/>
        <v>39.320000000000007</v>
      </c>
    </row>
    <row r="78" spans="3:14" ht="20.25" customHeight="1" x14ac:dyDescent="0.15">
      <c r="C78" s="6">
        <f t="shared" si="19"/>
        <v>74</v>
      </c>
      <c r="D78" s="8">
        <f t="shared" si="29"/>
        <v>6</v>
      </c>
      <c r="E78" s="9">
        <f t="shared" si="29"/>
        <v>287.541</v>
      </c>
      <c r="F78" s="47" t="s">
        <v>108</v>
      </c>
      <c r="G78" s="68"/>
      <c r="H78" s="35" t="s">
        <v>228</v>
      </c>
      <c r="I78" s="27"/>
      <c r="K78" s="2">
        <v>6</v>
      </c>
      <c r="L78" s="2">
        <f t="shared" si="20"/>
        <v>287.541</v>
      </c>
      <c r="M78" s="62">
        <f t="shared" si="30"/>
        <v>45.320000000000007</v>
      </c>
    </row>
    <row r="79" spans="3:14" ht="20.25" customHeight="1" x14ac:dyDescent="0.15">
      <c r="C79" s="6">
        <f t="shared" si="19"/>
        <v>75</v>
      </c>
      <c r="D79" s="8">
        <f t="shared" si="29"/>
        <v>3.9</v>
      </c>
      <c r="E79" s="9">
        <f t="shared" si="29"/>
        <v>291.44099999999997</v>
      </c>
      <c r="F79" s="47" t="s">
        <v>226</v>
      </c>
      <c r="G79" s="68" t="s">
        <v>178</v>
      </c>
      <c r="H79" s="35" t="s">
        <v>30</v>
      </c>
      <c r="I79" s="27"/>
      <c r="K79" s="2">
        <v>3.9</v>
      </c>
      <c r="L79" s="2">
        <f t="shared" si="20"/>
        <v>291.44099999999997</v>
      </c>
      <c r="M79" s="62">
        <f t="shared" si="30"/>
        <v>49.220000000000006</v>
      </c>
    </row>
    <row r="80" spans="3:14" ht="20.25" customHeight="1" x14ac:dyDescent="0.15">
      <c r="C80" s="6">
        <f t="shared" si="19"/>
        <v>76</v>
      </c>
      <c r="D80" s="8">
        <f t="shared" ref="D80:D119" si="31">E80-E79</f>
        <v>0.51999999999998181</v>
      </c>
      <c r="E80" s="9">
        <f t="shared" si="29"/>
        <v>291.96099999999996</v>
      </c>
      <c r="F80" s="47" t="s">
        <v>211</v>
      </c>
      <c r="G80" s="68"/>
      <c r="H80" s="35" t="s">
        <v>30</v>
      </c>
      <c r="I80" s="28"/>
      <c r="K80" s="2">
        <v>0.52</v>
      </c>
      <c r="L80" s="2">
        <f t="shared" si="20"/>
        <v>291.96099999999996</v>
      </c>
      <c r="M80" s="62">
        <f t="shared" si="30"/>
        <v>49.740000000000009</v>
      </c>
    </row>
    <row r="81" spans="3:15" ht="20.25" customHeight="1" x14ac:dyDescent="0.15">
      <c r="C81" s="6">
        <f t="shared" si="19"/>
        <v>77</v>
      </c>
      <c r="D81" s="8">
        <f t="shared" ref="D81" si="32">E81-E80</f>
        <v>8</v>
      </c>
      <c r="E81" s="9">
        <f t="shared" si="29"/>
        <v>299.96099999999996</v>
      </c>
      <c r="F81" s="47" t="s">
        <v>109</v>
      </c>
      <c r="G81" s="68" t="s">
        <v>178</v>
      </c>
      <c r="H81" s="35" t="s">
        <v>30</v>
      </c>
      <c r="I81" s="27"/>
      <c r="J81" s="20"/>
      <c r="K81" s="20">
        <v>8</v>
      </c>
      <c r="L81" s="2">
        <f t="shared" si="20"/>
        <v>299.96099999999996</v>
      </c>
      <c r="M81" s="62">
        <f t="shared" si="30"/>
        <v>57.740000000000009</v>
      </c>
      <c r="N81" s="60"/>
    </row>
    <row r="82" spans="3:15" ht="20.25" customHeight="1" x14ac:dyDescent="0.15">
      <c r="C82" s="6">
        <f t="shared" si="19"/>
        <v>78</v>
      </c>
      <c r="D82" s="8">
        <f t="shared" si="31"/>
        <v>0.19999999999998863</v>
      </c>
      <c r="E82" s="9">
        <f t="shared" si="29"/>
        <v>300.16099999999994</v>
      </c>
      <c r="F82" s="48" t="s">
        <v>110</v>
      </c>
      <c r="G82" s="68" t="s">
        <v>178</v>
      </c>
      <c r="H82" s="36" t="s">
        <v>30</v>
      </c>
      <c r="I82" s="28"/>
      <c r="J82" s="20"/>
      <c r="K82" s="20">
        <v>0.2</v>
      </c>
      <c r="L82" s="2">
        <f t="shared" si="20"/>
        <v>300.16099999999994</v>
      </c>
      <c r="M82" s="62">
        <f t="shared" si="30"/>
        <v>57.940000000000012</v>
      </c>
      <c r="N82" s="60"/>
      <c r="O82" s="20"/>
    </row>
    <row r="83" spans="3:15" ht="20.25" customHeight="1" x14ac:dyDescent="0.15">
      <c r="C83" s="6">
        <f t="shared" si="19"/>
        <v>79</v>
      </c>
      <c r="D83" s="8">
        <f t="shared" si="31"/>
        <v>5.5500000000000114</v>
      </c>
      <c r="E83" s="9">
        <f t="shared" si="29"/>
        <v>305.71099999999996</v>
      </c>
      <c r="F83" s="47" t="s">
        <v>223</v>
      </c>
      <c r="G83" s="68"/>
      <c r="H83" s="36" t="s">
        <v>111</v>
      </c>
      <c r="I83" s="28"/>
      <c r="J83" s="20"/>
      <c r="K83" s="20">
        <v>5.55</v>
      </c>
      <c r="L83" s="2">
        <f t="shared" si="20"/>
        <v>305.71099999999996</v>
      </c>
      <c r="M83" s="62">
        <f t="shared" si="30"/>
        <v>63.490000000000009</v>
      </c>
      <c r="N83" s="60"/>
      <c r="O83" s="20"/>
    </row>
    <row r="84" spans="3:15" ht="20.25" customHeight="1" x14ac:dyDescent="0.15">
      <c r="C84" s="6">
        <f>C83+1</f>
        <v>80</v>
      </c>
      <c r="D84" s="8">
        <f t="shared" ref="D84" si="33">E84-E83</f>
        <v>4.6999999999999886</v>
      </c>
      <c r="E84" s="9">
        <f t="shared" ref="E84" si="34">L84</f>
        <v>310.41099999999994</v>
      </c>
      <c r="F84" s="35" t="s">
        <v>409</v>
      </c>
      <c r="G84" s="72" t="s">
        <v>178</v>
      </c>
      <c r="H84" s="36" t="s">
        <v>229</v>
      </c>
      <c r="I84" s="28"/>
      <c r="J84" s="20"/>
      <c r="K84" s="20">
        <v>4.7</v>
      </c>
      <c r="L84" s="2">
        <f t="shared" ref="L84" si="35">L83+K84</f>
        <v>310.41099999999994</v>
      </c>
      <c r="M84" s="62">
        <f t="shared" ref="M84" si="36">M83+K84</f>
        <v>68.190000000000012</v>
      </c>
    </row>
    <row r="85" spans="3:15" s="20" customFormat="1" ht="20.25" customHeight="1" x14ac:dyDescent="0.15">
      <c r="C85" s="12">
        <f t="shared" si="19"/>
        <v>81</v>
      </c>
      <c r="D85" s="8">
        <f t="shared" si="31"/>
        <v>0.69999999999998863</v>
      </c>
      <c r="E85" s="9">
        <f t="shared" si="29"/>
        <v>311.11099999999993</v>
      </c>
      <c r="F85" s="43" t="s">
        <v>121</v>
      </c>
      <c r="G85" s="72" t="s">
        <v>178</v>
      </c>
      <c r="H85" s="36" t="s">
        <v>122</v>
      </c>
      <c r="I85" s="28"/>
      <c r="K85" s="20">
        <v>0.7</v>
      </c>
      <c r="L85" s="2">
        <f t="shared" si="20"/>
        <v>311.11099999999993</v>
      </c>
      <c r="M85" s="62">
        <f t="shared" si="30"/>
        <v>68.890000000000015</v>
      </c>
      <c r="N85" s="60"/>
    </row>
    <row r="86" spans="3:15" s="20" customFormat="1" ht="20.25" customHeight="1" x14ac:dyDescent="0.15">
      <c r="C86" s="6">
        <f t="shared" si="19"/>
        <v>82</v>
      </c>
      <c r="D86" s="8">
        <f t="shared" si="31"/>
        <v>2.5</v>
      </c>
      <c r="E86" s="9">
        <f t="shared" si="29"/>
        <v>313.61099999999993</v>
      </c>
      <c r="F86" s="35" t="s">
        <v>223</v>
      </c>
      <c r="G86" s="72" t="s">
        <v>178</v>
      </c>
      <c r="H86" s="36" t="s">
        <v>30</v>
      </c>
      <c r="I86" s="27"/>
      <c r="K86" s="20">
        <v>2.5</v>
      </c>
      <c r="L86" s="2">
        <f t="shared" si="20"/>
        <v>313.61099999999993</v>
      </c>
      <c r="M86" s="62">
        <f t="shared" si="30"/>
        <v>71.390000000000015</v>
      </c>
      <c r="N86" s="60"/>
    </row>
    <row r="87" spans="3:15" s="20" customFormat="1" ht="20.25" customHeight="1" x14ac:dyDescent="0.15">
      <c r="C87" s="12">
        <f>C86+1</f>
        <v>83</v>
      </c>
      <c r="D87" s="10">
        <f>E87-E86</f>
        <v>0.97699999999997544</v>
      </c>
      <c r="E87" s="11">
        <f t="shared" si="29"/>
        <v>314.58799999999991</v>
      </c>
      <c r="F87" s="43" t="s">
        <v>123</v>
      </c>
      <c r="G87" s="73" t="s">
        <v>178</v>
      </c>
      <c r="H87" s="36" t="s">
        <v>124</v>
      </c>
      <c r="I87" s="27"/>
      <c r="K87" s="20">
        <v>0.97699999999999998</v>
      </c>
      <c r="L87" s="2">
        <f>L86+K87</f>
        <v>314.58799999999991</v>
      </c>
      <c r="M87" s="62">
        <f t="shared" si="30"/>
        <v>72.367000000000019</v>
      </c>
      <c r="N87" s="60"/>
    </row>
    <row r="88" spans="3:15" s="20" customFormat="1" ht="20.25" customHeight="1" x14ac:dyDescent="0.15">
      <c r="C88" s="6">
        <f t="shared" si="19"/>
        <v>84</v>
      </c>
      <c r="D88" s="8">
        <f t="shared" ref="D88" si="37">E88-E87</f>
        <v>0.69999999999998863</v>
      </c>
      <c r="E88" s="9">
        <f t="shared" si="29"/>
        <v>315.2879999999999</v>
      </c>
      <c r="F88" s="35" t="s">
        <v>125</v>
      </c>
      <c r="G88" s="72"/>
      <c r="H88" s="36" t="s">
        <v>126</v>
      </c>
      <c r="I88" s="27"/>
      <c r="J88" s="2"/>
      <c r="K88" s="2">
        <v>0.7</v>
      </c>
      <c r="L88" s="2">
        <f>L87+K88</f>
        <v>315.2879999999999</v>
      </c>
      <c r="M88" s="62">
        <f t="shared" si="30"/>
        <v>73.067000000000021</v>
      </c>
      <c r="N88" s="60"/>
    </row>
    <row r="89" spans="3:15" s="20" customFormat="1" ht="20.25" customHeight="1" x14ac:dyDescent="0.15">
      <c r="C89" s="6">
        <f t="shared" si="19"/>
        <v>85</v>
      </c>
      <c r="D89" s="8">
        <f t="shared" si="31"/>
        <v>4.6999999999999886</v>
      </c>
      <c r="E89" s="9">
        <f t="shared" ref="E89:E95" si="38">L89</f>
        <v>319.98799999999989</v>
      </c>
      <c r="F89" s="35" t="s">
        <v>222</v>
      </c>
      <c r="G89" s="72" t="s">
        <v>178</v>
      </c>
      <c r="H89" s="35" t="s">
        <v>127</v>
      </c>
      <c r="I89" s="28"/>
      <c r="J89" s="2"/>
      <c r="K89" s="2">
        <v>4.7</v>
      </c>
      <c r="L89" s="2">
        <f t="shared" si="20"/>
        <v>319.98799999999989</v>
      </c>
      <c r="M89" s="62">
        <f t="shared" si="30"/>
        <v>77.767000000000024</v>
      </c>
      <c r="N89" s="60"/>
    </row>
    <row r="90" spans="3:15" s="20" customFormat="1" ht="20.25" customHeight="1" x14ac:dyDescent="0.15">
      <c r="C90" s="6">
        <f t="shared" si="19"/>
        <v>86</v>
      </c>
      <c r="D90" s="8">
        <f t="shared" si="31"/>
        <v>0.60000000000002274</v>
      </c>
      <c r="E90" s="9">
        <f t="shared" si="38"/>
        <v>320.58799999999991</v>
      </c>
      <c r="F90" s="43" t="s">
        <v>128</v>
      </c>
      <c r="G90" s="72"/>
      <c r="H90" s="35" t="s">
        <v>124</v>
      </c>
      <c r="I90" s="28"/>
      <c r="J90" s="2"/>
      <c r="K90" s="2">
        <v>0.6</v>
      </c>
      <c r="L90" s="2">
        <f t="shared" si="20"/>
        <v>320.58799999999991</v>
      </c>
      <c r="M90" s="62">
        <f t="shared" si="30"/>
        <v>78.367000000000019</v>
      </c>
      <c r="N90" s="60"/>
    </row>
    <row r="91" spans="3:15" s="20" customFormat="1" ht="20.25" customHeight="1" x14ac:dyDescent="0.15">
      <c r="C91" s="6">
        <f t="shared" si="19"/>
        <v>87</v>
      </c>
      <c r="D91" s="8">
        <f t="shared" si="31"/>
        <v>5.3000000000000114</v>
      </c>
      <c r="E91" s="9">
        <f>L91</f>
        <v>325.88799999999992</v>
      </c>
      <c r="F91" s="43" t="s">
        <v>230</v>
      </c>
      <c r="G91" s="73" t="s">
        <v>178</v>
      </c>
      <c r="H91" s="35" t="s">
        <v>30</v>
      </c>
      <c r="I91" s="27"/>
      <c r="J91" s="2"/>
      <c r="K91" s="2">
        <v>5.3</v>
      </c>
      <c r="L91" s="2">
        <f t="shared" si="20"/>
        <v>325.88799999999992</v>
      </c>
      <c r="M91" s="62">
        <f t="shared" si="30"/>
        <v>83.667000000000016</v>
      </c>
      <c r="N91" s="60"/>
    </row>
    <row r="92" spans="3:15" s="20" customFormat="1" ht="20.25" customHeight="1" x14ac:dyDescent="0.15">
      <c r="C92" s="6">
        <f t="shared" si="19"/>
        <v>88</v>
      </c>
      <c r="D92" s="8">
        <f t="shared" si="31"/>
        <v>1.3000000000000114</v>
      </c>
      <c r="E92" s="9">
        <f>L92</f>
        <v>327.18799999999993</v>
      </c>
      <c r="F92" s="43" t="s">
        <v>231</v>
      </c>
      <c r="G92" s="73"/>
      <c r="H92" s="35" t="s">
        <v>30</v>
      </c>
      <c r="I92" s="27"/>
      <c r="J92" s="2"/>
      <c r="K92" s="2">
        <v>1.3</v>
      </c>
      <c r="L92" s="2">
        <f t="shared" si="20"/>
        <v>327.18799999999993</v>
      </c>
      <c r="M92" s="62">
        <f t="shared" si="30"/>
        <v>84.967000000000013</v>
      </c>
      <c r="N92" s="60"/>
    </row>
    <row r="93" spans="3:15" s="20" customFormat="1" ht="20.25" customHeight="1" x14ac:dyDescent="0.15">
      <c r="C93" s="6">
        <f t="shared" si="19"/>
        <v>89</v>
      </c>
      <c r="D93" s="8">
        <f t="shared" si="31"/>
        <v>0.5</v>
      </c>
      <c r="E93" s="9">
        <f>L93</f>
        <v>327.68799999999993</v>
      </c>
      <c r="F93" s="43" t="s">
        <v>232</v>
      </c>
      <c r="G93" s="73" t="s">
        <v>178</v>
      </c>
      <c r="H93" s="35" t="s">
        <v>30</v>
      </c>
      <c r="I93" s="27"/>
      <c r="J93" s="2"/>
      <c r="K93" s="2">
        <v>0.5</v>
      </c>
      <c r="L93" s="2">
        <f t="shared" si="20"/>
        <v>327.68799999999993</v>
      </c>
      <c r="M93" s="62">
        <f t="shared" si="30"/>
        <v>85.467000000000013</v>
      </c>
      <c r="N93" s="60"/>
    </row>
    <row r="94" spans="3:15" s="20" customFormat="1" ht="20.25" customHeight="1" x14ac:dyDescent="0.15">
      <c r="C94" s="6">
        <f t="shared" si="19"/>
        <v>90</v>
      </c>
      <c r="D94" s="8">
        <f t="shared" si="31"/>
        <v>2.6999999999999886</v>
      </c>
      <c r="E94" s="9">
        <f t="shared" si="38"/>
        <v>330.38799999999992</v>
      </c>
      <c r="F94" s="43" t="s">
        <v>233</v>
      </c>
      <c r="G94" s="73" t="s">
        <v>178</v>
      </c>
      <c r="H94" s="35" t="s">
        <v>234</v>
      </c>
      <c r="I94" s="32"/>
      <c r="J94" s="2"/>
      <c r="K94" s="2">
        <v>2.7</v>
      </c>
      <c r="L94" s="2">
        <f t="shared" si="20"/>
        <v>330.38799999999992</v>
      </c>
      <c r="M94" s="62">
        <f t="shared" si="30"/>
        <v>88.167000000000016</v>
      </c>
      <c r="N94" s="60"/>
    </row>
    <row r="95" spans="3:15" s="20" customFormat="1" ht="20.25" customHeight="1" x14ac:dyDescent="0.15">
      <c r="C95" s="6">
        <f t="shared" si="19"/>
        <v>91</v>
      </c>
      <c r="D95" s="8">
        <f t="shared" si="31"/>
        <v>0.60000000000002274</v>
      </c>
      <c r="E95" s="9">
        <f t="shared" si="38"/>
        <v>330.98799999999994</v>
      </c>
      <c r="F95" s="87" t="s">
        <v>410</v>
      </c>
      <c r="G95" s="73" t="s">
        <v>178</v>
      </c>
      <c r="H95" s="35" t="s">
        <v>235</v>
      </c>
      <c r="I95" s="32"/>
      <c r="J95" s="2"/>
      <c r="K95" s="2">
        <v>0.6</v>
      </c>
      <c r="L95" s="2">
        <f t="shared" si="20"/>
        <v>330.98799999999994</v>
      </c>
      <c r="M95" s="62">
        <f t="shared" si="30"/>
        <v>88.76700000000001</v>
      </c>
      <c r="N95" s="60"/>
    </row>
    <row r="96" spans="3:15" s="20" customFormat="1" ht="20.25" customHeight="1" x14ac:dyDescent="0.15">
      <c r="C96" s="6">
        <f>C95+1</f>
        <v>92</v>
      </c>
      <c r="D96" s="8">
        <f t="shared" si="31"/>
        <v>8.3000000000000114</v>
      </c>
      <c r="E96" s="9">
        <f t="shared" ref="E96" si="39">L96</f>
        <v>339.28799999999995</v>
      </c>
      <c r="F96" s="43" t="s">
        <v>129</v>
      </c>
      <c r="G96" s="73" t="s">
        <v>178</v>
      </c>
      <c r="H96" s="36" t="s">
        <v>130</v>
      </c>
      <c r="I96" s="27"/>
      <c r="J96" s="2"/>
      <c r="K96" s="2">
        <v>8.3000000000000007</v>
      </c>
      <c r="L96" s="2">
        <f t="shared" ref="L96" si="40">L95+K96</f>
        <v>339.28799999999995</v>
      </c>
      <c r="M96" s="62">
        <f t="shared" ref="M96" si="41">M95+K96</f>
        <v>97.067000000000007</v>
      </c>
      <c r="N96" s="60"/>
    </row>
    <row r="97" spans="3:14" s="20" customFormat="1" ht="20.25" customHeight="1" x14ac:dyDescent="0.15">
      <c r="C97" s="6">
        <f t="shared" si="19"/>
        <v>93</v>
      </c>
      <c r="D97" s="8">
        <f t="shared" si="31"/>
        <v>1.3999999999999773</v>
      </c>
      <c r="E97" s="9">
        <f t="shared" ref="E97:E129" si="42">L97</f>
        <v>340.68799999999993</v>
      </c>
      <c r="F97" s="36" t="s">
        <v>131</v>
      </c>
      <c r="G97" s="72" t="s">
        <v>178</v>
      </c>
      <c r="H97" s="43" t="s">
        <v>30</v>
      </c>
      <c r="I97" s="27"/>
      <c r="J97" s="2"/>
      <c r="K97" s="2">
        <v>1.4</v>
      </c>
      <c r="L97" s="2">
        <f t="shared" si="20"/>
        <v>340.68799999999993</v>
      </c>
      <c r="M97" s="62">
        <f t="shared" si="30"/>
        <v>98.467000000000013</v>
      </c>
      <c r="N97" s="60"/>
    </row>
    <row r="98" spans="3:14" s="20" customFormat="1" ht="20.25" customHeight="1" x14ac:dyDescent="0.15">
      <c r="C98" s="6">
        <f t="shared" si="19"/>
        <v>94</v>
      </c>
      <c r="D98" s="8">
        <f t="shared" si="31"/>
        <v>2.1999999999999886</v>
      </c>
      <c r="E98" s="9">
        <f t="shared" si="42"/>
        <v>342.88799999999992</v>
      </c>
      <c r="F98" s="35" t="s">
        <v>205</v>
      </c>
      <c r="G98" s="72"/>
      <c r="H98" s="35" t="s">
        <v>30</v>
      </c>
      <c r="I98" s="27"/>
      <c r="J98" s="2"/>
      <c r="K98" s="2">
        <v>2.2000000000000002</v>
      </c>
      <c r="L98" s="2">
        <f t="shared" si="20"/>
        <v>342.88799999999992</v>
      </c>
      <c r="M98" s="62">
        <f t="shared" si="30"/>
        <v>100.66700000000002</v>
      </c>
      <c r="N98" s="60"/>
    </row>
    <row r="99" spans="3:14" s="20" customFormat="1" ht="20.25" customHeight="1" x14ac:dyDescent="0.15">
      <c r="C99" s="6">
        <f t="shared" si="19"/>
        <v>95</v>
      </c>
      <c r="D99" s="8">
        <f t="shared" si="31"/>
        <v>1.1999999999999886</v>
      </c>
      <c r="E99" s="9">
        <f t="shared" si="42"/>
        <v>344.08799999999991</v>
      </c>
      <c r="F99" s="43" t="s">
        <v>132</v>
      </c>
      <c r="G99" s="74"/>
      <c r="H99" s="35" t="s">
        <v>30</v>
      </c>
      <c r="I99" s="27"/>
      <c r="J99" s="2"/>
      <c r="K99" s="2">
        <v>1.2</v>
      </c>
      <c r="L99" s="2">
        <f t="shared" si="20"/>
        <v>344.08799999999991</v>
      </c>
      <c r="M99" s="62">
        <f t="shared" si="30"/>
        <v>101.86700000000002</v>
      </c>
      <c r="N99" s="60"/>
    </row>
    <row r="100" spans="3:14" s="20" customFormat="1" ht="20.25" customHeight="1" x14ac:dyDescent="0.15">
      <c r="C100" s="6">
        <f t="shared" si="19"/>
        <v>96</v>
      </c>
      <c r="D100" s="8">
        <f t="shared" si="31"/>
        <v>1.3000000000000114</v>
      </c>
      <c r="E100" s="9">
        <f t="shared" si="42"/>
        <v>345.38799999999992</v>
      </c>
      <c r="F100" s="35" t="s">
        <v>193</v>
      </c>
      <c r="G100" s="74"/>
      <c r="H100" s="35" t="s">
        <v>30</v>
      </c>
      <c r="I100" s="27"/>
      <c r="J100" s="2"/>
      <c r="K100" s="2">
        <v>1.3</v>
      </c>
      <c r="L100" s="2">
        <f t="shared" si="20"/>
        <v>345.38799999999992</v>
      </c>
      <c r="M100" s="62">
        <f t="shared" si="30"/>
        <v>103.16700000000002</v>
      </c>
      <c r="N100" s="60"/>
    </row>
    <row r="101" spans="3:14" s="20" customFormat="1" ht="20.25" customHeight="1" x14ac:dyDescent="0.15">
      <c r="C101" s="6">
        <f t="shared" si="19"/>
        <v>97</v>
      </c>
      <c r="D101" s="8">
        <f t="shared" si="31"/>
        <v>1.6000000000000227</v>
      </c>
      <c r="E101" s="9">
        <f t="shared" si="42"/>
        <v>346.98799999999994</v>
      </c>
      <c r="F101" s="35" t="s">
        <v>133</v>
      </c>
      <c r="G101" s="74"/>
      <c r="H101" s="35" t="s">
        <v>134</v>
      </c>
      <c r="I101" s="27"/>
      <c r="J101" s="2"/>
      <c r="K101" s="2">
        <v>1.6</v>
      </c>
      <c r="L101" s="2">
        <f t="shared" si="20"/>
        <v>346.98799999999994</v>
      </c>
      <c r="M101" s="62">
        <f t="shared" si="30"/>
        <v>104.76700000000001</v>
      </c>
      <c r="N101" s="60"/>
    </row>
    <row r="102" spans="3:14" s="20" customFormat="1" ht="20.25" customHeight="1" x14ac:dyDescent="0.15">
      <c r="C102" s="6">
        <f t="shared" si="19"/>
        <v>98</v>
      </c>
      <c r="D102" s="8">
        <f t="shared" si="31"/>
        <v>0.25999999999999091</v>
      </c>
      <c r="E102" s="9">
        <f t="shared" si="42"/>
        <v>347.24799999999993</v>
      </c>
      <c r="F102" s="36" t="s">
        <v>135</v>
      </c>
      <c r="G102" s="74"/>
      <c r="H102" s="35" t="s">
        <v>30</v>
      </c>
      <c r="I102" s="27"/>
      <c r="J102" s="2"/>
      <c r="K102" s="2">
        <v>0.26</v>
      </c>
      <c r="L102" s="2">
        <f t="shared" si="20"/>
        <v>347.24799999999993</v>
      </c>
      <c r="M102" s="62">
        <f t="shared" si="30"/>
        <v>105.02700000000002</v>
      </c>
      <c r="N102" s="60"/>
    </row>
    <row r="103" spans="3:14" s="20" customFormat="1" ht="20.25" customHeight="1" x14ac:dyDescent="0.15">
      <c r="C103" s="6">
        <f t="shared" si="19"/>
        <v>99</v>
      </c>
      <c r="D103" s="8">
        <f t="shared" si="31"/>
        <v>0.30000000000001137</v>
      </c>
      <c r="E103" s="9">
        <f t="shared" si="42"/>
        <v>347.54799999999994</v>
      </c>
      <c r="F103" s="35" t="s">
        <v>236</v>
      </c>
      <c r="G103" s="74"/>
      <c r="H103" s="35" t="s">
        <v>30</v>
      </c>
      <c r="I103" s="27"/>
      <c r="J103" s="2"/>
      <c r="K103" s="2">
        <v>0.3</v>
      </c>
      <c r="L103" s="2">
        <f t="shared" si="20"/>
        <v>347.54799999999994</v>
      </c>
      <c r="M103" s="62">
        <f t="shared" si="30"/>
        <v>105.32700000000001</v>
      </c>
      <c r="N103" s="60"/>
    </row>
    <row r="104" spans="3:14" s="20" customFormat="1" ht="20.25" customHeight="1" x14ac:dyDescent="0.15">
      <c r="C104" s="6">
        <f t="shared" si="19"/>
        <v>100</v>
      </c>
      <c r="D104" s="8">
        <f t="shared" si="31"/>
        <v>0.36000000000001364</v>
      </c>
      <c r="E104" s="9">
        <f t="shared" si="42"/>
        <v>347.90799999999996</v>
      </c>
      <c r="F104" s="35" t="s">
        <v>194</v>
      </c>
      <c r="G104" s="74"/>
      <c r="H104" s="35" t="s">
        <v>136</v>
      </c>
      <c r="I104" s="27"/>
      <c r="J104" s="2"/>
      <c r="K104" s="2">
        <v>0.36</v>
      </c>
      <c r="L104" s="2">
        <f t="shared" si="20"/>
        <v>347.90799999999996</v>
      </c>
      <c r="M104" s="62">
        <f t="shared" si="30"/>
        <v>105.68700000000001</v>
      </c>
      <c r="N104" s="60"/>
    </row>
    <row r="105" spans="3:14" s="20" customFormat="1" ht="20.25" customHeight="1" x14ac:dyDescent="0.15">
      <c r="C105" s="6">
        <f t="shared" si="19"/>
        <v>101</v>
      </c>
      <c r="D105" s="8">
        <f t="shared" si="31"/>
        <v>1.6999999999999886</v>
      </c>
      <c r="E105" s="9">
        <f t="shared" si="42"/>
        <v>349.60799999999995</v>
      </c>
      <c r="F105" s="97" t="s">
        <v>411</v>
      </c>
      <c r="G105" s="74"/>
      <c r="H105" s="35" t="s">
        <v>136</v>
      </c>
      <c r="I105" s="27"/>
      <c r="J105" s="2"/>
      <c r="K105" s="2">
        <v>1.7</v>
      </c>
      <c r="L105" s="2">
        <f t="shared" si="20"/>
        <v>349.60799999999995</v>
      </c>
      <c r="M105" s="62">
        <f t="shared" si="30"/>
        <v>107.38700000000001</v>
      </c>
      <c r="N105" s="60"/>
    </row>
    <row r="106" spans="3:14" s="20" customFormat="1" ht="20.25" customHeight="1" x14ac:dyDescent="0.15">
      <c r="C106" s="6">
        <f t="shared" si="19"/>
        <v>102</v>
      </c>
      <c r="D106" s="8">
        <f t="shared" si="31"/>
        <v>6.6000000000000227</v>
      </c>
      <c r="E106" s="9">
        <f t="shared" si="42"/>
        <v>356.20799999999997</v>
      </c>
      <c r="F106" s="35" t="s">
        <v>13</v>
      </c>
      <c r="G106" s="75" t="s">
        <v>178</v>
      </c>
      <c r="H106" s="35" t="s">
        <v>137</v>
      </c>
      <c r="I106" s="27"/>
      <c r="J106" s="2"/>
      <c r="K106" s="2">
        <v>6.6</v>
      </c>
      <c r="L106" s="2">
        <f t="shared" si="20"/>
        <v>356.20799999999997</v>
      </c>
      <c r="M106" s="62">
        <f t="shared" si="30"/>
        <v>113.98700000000001</v>
      </c>
      <c r="N106" s="60"/>
    </row>
    <row r="107" spans="3:14" s="20" customFormat="1" ht="20.25" customHeight="1" x14ac:dyDescent="0.15">
      <c r="C107" s="6">
        <f t="shared" si="19"/>
        <v>103</v>
      </c>
      <c r="D107" s="8">
        <f t="shared" si="31"/>
        <v>7.1999999999999886</v>
      </c>
      <c r="E107" s="9">
        <f t="shared" si="42"/>
        <v>363.40799999999996</v>
      </c>
      <c r="F107" s="43" t="s">
        <v>138</v>
      </c>
      <c r="G107" s="75" t="s">
        <v>178</v>
      </c>
      <c r="H107" s="43" t="s">
        <v>139</v>
      </c>
      <c r="I107" s="27"/>
      <c r="J107" s="2"/>
      <c r="K107" s="2">
        <v>7.2</v>
      </c>
      <c r="L107" s="2">
        <f t="shared" si="20"/>
        <v>363.40799999999996</v>
      </c>
      <c r="M107" s="62">
        <f t="shared" si="30"/>
        <v>121.18700000000001</v>
      </c>
      <c r="N107" s="60"/>
    </row>
    <row r="108" spans="3:14" s="20" customFormat="1" ht="40.5" customHeight="1" x14ac:dyDescent="0.15">
      <c r="C108" s="13">
        <f>C107+1</f>
        <v>104</v>
      </c>
      <c r="D108" s="14">
        <f>E108-E107</f>
        <v>1.8000000000000114</v>
      </c>
      <c r="E108" s="16">
        <f t="shared" si="42"/>
        <v>365.20799999999997</v>
      </c>
      <c r="F108" s="107" t="s">
        <v>432</v>
      </c>
      <c r="G108" s="70">
        <f>E108-E72</f>
        <v>122.98699999999997</v>
      </c>
      <c r="H108" s="44" t="s">
        <v>139</v>
      </c>
      <c r="I108" s="31"/>
      <c r="J108" s="2"/>
      <c r="K108" s="2">
        <v>1.8</v>
      </c>
      <c r="L108" s="2">
        <f t="shared" si="20"/>
        <v>365.20799999999997</v>
      </c>
      <c r="M108" s="62">
        <f t="shared" si="30"/>
        <v>122.98700000000001</v>
      </c>
      <c r="N108" s="60"/>
    </row>
    <row r="109" spans="3:14" s="20" customFormat="1" ht="20.25" customHeight="1" x14ac:dyDescent="0.15">
      <c r="C109" s="6">
        <f t="shared" si="19"/>
        <v>105</v>
      </c>
      <c r="D109" s="8">
        <f t="shared" ref="D109:D110" si="43">E109-E108</f>
        <v>1.5</v>
      </c>
      <c r="E109" s="9">
        <f t="shared" si="42"/>
        <v>366.70799999999997</v>
      </c>
      <c r="F109" s="35" t="s">
        <v>237</v>
      </c>
      <c r="G109" s="75"/>
      <c r="H109" s="43" t="s">
        <v>140</v>
      </c>
      <c r="I109" s="27"/>
      <c r="K109" s="20">
        <v>1.5</v>
      </c>
      <c r="L109" s="2">
        <f t="shared" si="20"/>
        <v>366.70799999999997</v>
      </c>
      <c r="M109" s="62">
        <f t="shared" si="30"/>
        <v>124.48700000000001</v>
      </c>
      <c r="N109" s="60"/>
    </row>
    <row r="110" spans="3:14" s="20" customFormat="1" ht="20.25" customHeight="1" x14ac:dyDescent="0.15">
      <c r="C110" s="6">
        <f t="shared" si="19"/>
        <v>106</v>
      </c>
      <c r="D110" s="8">
        <f t="shared" si="43"/>
        <v>1.1999999999999886</v>
      </c>
      <c r="E110" s="9">
        <f t="shared" si="42"/>
        <v>367.90799999999996</v>
      </c>
      <c r="F110" s="36" t="s">
        <v>141</v>
      </c>
      <c r="G110" s="72" t="s">
        <v>178</v>
      </c>
      <c r="H110" s="43" t="s">
        <v>30</v>
      </c>
      <c r="I110" s="27"/>
      <c r="J110" s="2"/>
      <c r="K110" s="2">
        <v>1.2</v>
      </c>
      <c r="L110" s="2">
        <f t="shared" si="20"/>
        <v>367.90799999999996</v>
      </c>
      <c r="M110" s="62">
        <f t="shared" si="30"/>
        <v>125.68700000000001</v>
      </c>
      <c r="N110" s="60"/>
    </row>
    <row r="111" spans="3:14" s="20" customFormat="1" ht="20.25" customHeight="1" x14ac:dyDescent="0.15">
      <c r="C111" s="6">
        <f t="shared" si="19"/>
        <v>107</v>
      </c>
      <c r="D111" s="8">
        <f t="shared" si="31"/>
        <v>1.1999999999999886</v>
      </c>
      <c r="E111" s="9">
        <f t="shared" si="42"/>
        <v>369.10799999999995</v>
      </c>
      <c r="F111" s="36" t="s">
        <v>142</v>
      </c>
      <c r="G111" s="75" t="s">
        <v>178</v>
      </c>
      <c r="H111" s="43" t="s">
        <v>143</v>
      </c>
      <c r="I111" s="27"/>
      <c r="J111" s="2"/>
      <c r="K111" s="2">
        <v>1.2</v>
      </c>
      <c r="L111" s="2">
        <f t="shared" si="20"/>
        <v>369.10799999999995</v>
      </c>
      <c r="M111" s="62">
        <f t="shared" si="30"/>
        <v>126.88700000000001</v>
      </c>
      <c r="N111" s="60"/>
    </row>
    <row r="112" spans="3:14" s="20" customFormat="1" ht="20.25" customHeight="1" x14ac:dyDescent="0.15">
      <c r="C112" s="6">
        <f t="shared" si="19"/>
        <v>108</v>
      </c>
      <c r="D112" s="8">
        <f t="shared" si="31"/>
        <v>7.5</v>
      </c>
      <c r="E112" s="9">
        <f t="shared" si="42"/>
        <v>376.60799999999995</v>
      </c>
      <c r="F112" s="35" t="s">
        <v>144</v>
      </c>
      <c r="G112" s="72" t="s">
        <v>178</v>
      </c>
      <c r="H112" s="43" t="s">
        <v>145</v>
      </c>
      <c r="I112" s="27"/>
      <c r="J112" s="2"/>
      <c r="K112" s="2">
        <v>7.5</v>
      </c>
      <c r="L112" s="2">
        <f t="shared" si="20"/>
        <v>376.60799999999995</v>
      </c>
      <c r="M112" s="62">
        <f t="shared" si="30"/>
        <v>134.387</v>
      </c>
      <c r="N112" s="60"/>
    </row>
    <row r="113" spans="3:14" s="20" customFormat="1" ht="20.25" customHeight="1" x14ac:dyDescent="0.15">
      <c r="C113" s="6">
        <f t="shared" si="19"/>
        <v>109</v>
      </c>
      <c r="D113" s="8">
        <f t="shared" si="31"/>
        <v>7.9999999999984084E-2</v>
      </c>
      <c r="E113" s="9">
        <f t="shared" si="42"/>
        <v>376.68799999999993</v>
      </c>
      <c r="F113" s="43" t="s">
        <v>146</v>
      </c>
      <c r="G113" s="72" t="s">
        <v>178</v>
      </c>
      <c r="H113" s="43" t="s">
        <v>147</v>
      </c>
      <c r="I113" s="27"/>
      <c r="J113" s="2"/>
      <c r="K113" s="2">
        <v>0.08</v>
      </c>
      <c r="L113" s="2">
        <f t="shared" si="20"/>
        <v>376.68799999999993</v>
      </c>
      <c r="M113" s="62">
        <f t="shared" si="30"/>
        <v>134.46700000000001</v>
      </c>
      <c r="N113" s="60"/>
    </row>
    <row r="114" spans="3:14" s="20" customFormat="1" ht="20.25" customHeight="1" x14ac:dyDescent="0.15">
      <c r="C114" s="6">
        <f t="shared" si="19"/>
        <v>110</v>
      </c>
      <c r="D114" s="8">
        <f t="shared" si="31"/>
        <v>6.8999999999999773</v>
      </c>
      <c r="E114" s="9">
        <f t="shared" si="42"/>
        <v>383.58799999999991</v>
      </c>
      <c r="F114" s="43" t="s">
        <v>148</v>
      </c>
      <c r="G114" s="72" t="s">
        <v>178</v>
      </c>
      <c r="H114" s="43" t="s">
        <v>149</v>
      </c>
      <c r="I114" s="27"/>
      <c r="J114" s="2"/>
      <c r="K114" s="2">
        <v>6.9</v>
      </c>
      <c r="L114" s="2">
        <f t="shared" si="20"/>
        <v>383.58799999999991</v>
      </c>
      <c r="M114" s="62">
        <f t="shared" si="30"/>
        <v>141.36700000000002</v>
      </c>
      <c r="N114" s="60"/>
    </row>
    <row r="115" spans="3:14" s="20" customFormat="1" ht="20.25" customHeight="1" x14ac:dyDescent="0.15">
      <c r="C115" s="6">
        <f t="shared" si="19"/>
        <v>111</v>
      </c>
      <c r="D115" s="8">
        <f t="shared" si="31"/>
        <v>4</v>
      </c>
      <c r="E115" s="9">
        <f t="shared" si="42"/>
        <v>387.58799999999991</v>
      </c>
      <c r="F115" s="43" t="s">
        <v>150</v>
      </c>
      <c r="G115" s="72" t="s">
        <v>178</v>
      </c>
      <c r="H115" s="43" t="s">
        <v>149</v>
      </c>
      <c r="I115" s="27"/>
      <c r="J115" s="2"/>
      <c r="K115" s="2">
        <v>4</v>
      </c>
      <c r="L115" s="2">
        <f t="shared" si="20"/>
        <v>387.58799999999991</v>
      </c>
      <c r="M115" s="62">
        <f t="shared" si="30"/>
        <v>145.36700000000002</v>
      </c>
      <c r="N115" s="60"/>
    </row>
    <row r="116" spans="3:14" s="20" customFormat="1" ht="20.25" customHeight="1" x14ac:dyDescent="0.15">
      <c r="C116" s="6">
        <f t="shared" si="19"/>
        <v>112</v>
      </c>
      <c r="D116" s="8">
        <f t="shared" si="31"/>
        <v>6.1000000000000227</v>
      </c>
      <c r="E116" s="9">
        <f t="shared" si="42"/>
        <v>393.68799999999993</v>
      </c>
      <c r="F116" s="43" t="s">
        <v>151</v>
      </c>
      <c r="G116" s="72" t="s">
        <v>178</v>
      </c>
      <c r="H116" s="43" t="s">
        <v>173</v>
      </c>
      <c r="I116" s="27"/>
      <c r="J116" s="2"/>
      <c r="K116" s="2">
        <v>6.1</v>
      </c>
      <c r="L116" s="2">
        <f t="shared" si="20"/>
        <v>393.68799999999993</v>
      </c>
      <c r="M116" s="62">
        <f t="shared" si="30"/>
        <v>151.46700000000001</v>
      </c>
      <c r="N116" s="60"/>
    </row>
    <row r="117" spans="3:14" s="20" customFormat="1" ht="20.25" customHeight="1" x14ac:dyDescent="0.15">
      <c r="C117" s="6">
        <f t="shared" si="19"/>
        <v>113</v>
      </c>
      <c r="D117" s="8">
        <f t="shared" si="31"/>
        <v>9.6999999999999886</v>
      </c>
      <c r="E117" s="9">
        <f t="shared" si="42"/>
        <v>403.38799999999992</v>
      </c>
      <c r="F117" s="43" t="s">
        <v>238</v>
      </c>
      <c r="G117" s="72" t="s">
        <v>178</v>
      </c>
      <c r="H117" s="43" t="s">
        <v>30</v>
      </c>
      <c r="I117" s="27"/>
      <c r="J117" s="2"/>
      <c r="K117" s="2">
        <v>9.6999999999999993</v>
      </c>
      <c r="L117" s="2">
        <f t="shared" si="20"/>
        <v>403.38799999999992</v>
      </c>
      <c r="M117" s="62">
        <f t="shared" si="30"/>
        <v>161.167</v>
      </c>
      <c r="N117" s="60"/>
    </row>
    <row r="118" spans="3:14" s="20" customFormat="1" ht="20.25" customHeight="1" x14ac:dyDescent="0.15">
      <c r="C118" s="6">
        <f t="shared" si="19"/>
        <v>114</v>
      </c>
      <c r="D118" s="8">
        <f t="shared" si="31"/>
        <v>0.60000000000002274</v>
      </c>
      <c r="E118" s="9">
        <f t="shared" si="42"/>
        <v>403.98799999999994</v>
      </c>
      <c r="F118" s="43" t="s">
        <v>239</v>
      </c>
      <c r="G118" s="72" t="s">
        <v>178</v>
      </c>
      <c r="H118" s="43" t="s">
        <v>30</v>
      </c>
      <c r="I118" s="27"/>
      <c r="J118" s="2"/>
      <c r="K118" s="2">
        <v>0.6</v>
      </c>
      <c r="L118" s="2">
        <f t="shared" si="20"/>
        <v>403.98799999999994</v>
      </c>
      <c r="M118" s="62">
        <f t="shared" si="30"/>
        <v>161.767</v>
      </c>
      <c r="N118" s="60"/>
    </row>
    <row r="119" spans="3:14" s="20" customFormat="1" ht="20.25" customHeight="1" x14ac:dyDescent="0.15">
      <c r="C119" s="6">
        <f t="shared" si="19"/>
        <v>115</v>
      </c>
      <c r="D119" s="8">
        <f t="shared" si="31"/>
        <v>2.1999999999999886</v>
      </c>
      <c r="E119" s="9">
        <f t="shared" si="42"/>
        <v>406.18799999999993</v>
      </c>
      <c r="F119" s="35" t="s">
        <v>240</v>
      </c>
      <c r="G119" s="72" t="s">
        <v>178</v>
      </c>
      <c r="H119" s="43" t="s">
        <v>30</v>
      </c>
      <c r="I119" s="27"/>
      <c r="J119" s="2"/>
      <c r="K119" s="2">
        <v>2.2000000000000002</v>
      </c>
      <c r="L119" s="2">
        <f t="shared" si="20"/>
        <v>406.18799999999993</v>
      </c>
      <c r="M119" s="62">
        <f t="shared" si="30"/>
        <v>163.96699999999998</v>
      </c>
      <c r="N119" s="60"/>
    </row>
    <row r="120" spans="3:14" s="20" customFormat="1" ht="20.25" customHeight="1" x14ac:dyDescent="0.15">
      <c r="C120" s="6">
        <f t="shared" si="19"/>
        <v>116</v>
      </c>
      <c r="D120" s="8">
        <f t="shared" ref="D120" si="44">E120-E119</f>
        <v>1.5</v>
      </c>
      <c r="E120" s="9">
        <f t="shared" ref="E120" si="45">L120</f>
        <v>407.68799999999993</v>
      </c>
      <c r="F120" s="43" t="s">
        <v>241</v>
      </c>
      <c r="G120" s="72" t="s">
        <v>178</v>
      </c>
      <c r="H120" s="43" t="s">
        <v>242</v>
      </c>
      <c r="I120" s="27"/>
      <c r="J120" s="2"/>
      <c r="K120" s="2">
        <v>1.5</v>
      </c>
      <c r="L120" s="2">
        <f t="shared" ref="L120" si="46">L119+K120</f>
        <v>407.68799999999993</v>
      </c>
      <c r="M120" s="62">
        <f t="shared" ref="M120" si="47">M119+K120</f>
        <v>165.46699999999998</v>
      </c>
      <c r="N120" s="60"/>
    </row>
    <row r="121" spans="3:14" s="20" customFormat="1" ht="20.25" customHeight="1" x14ac:dyDescent="0.15">
      <c r="C121" s="6">
        <f t="shared" si="19"/>
        <v>117</v>
      </c>
      <c r="D121" s="8">
        <f t="shared" ref="D121" si="48">E121-E120</f>
        <v>12.199999999999989</v>
      </c>
      <c r="E121" s="9">
        <f t="shared" ref="E121" si="49">L121</f>
        <v>419.88799999999992</v>
      </c>
      <c r="F121" s="35" t="s">
        <v>152</v>
      </c>
      <c r="G121" s="72" t="s">
        <v>178</v>
      </c>
      <c r="H121" s="35" t="s">
        <v>153</v>
      </c>
      <c r="I121" s="27"/>
      <c r="J121" s="2"/>
      <c r="K121" s="2">
        <v>12.2</v>
      </c>
      <c r="L121" s="2">
        <f t="shared" ref="L121" si="50">L120+K121</f>
        <v>419.88799999999992</v>
      </c>
      <c r="M121" s="62">
        <f t="shared" ref="M121" si="51">M120+K121</f>
        <v>177.66699999999997</v>
      </c>
      <c r="N121" s="60"/>
    </row>
    <row r="122" spans="3:14" s="20" customFormat="1" ht="20.25" customHeight="1" x14ac:dyDescent="0.15">
      <c r="C122" s="6">
        <f t="shared" ref="C122:C191" si="52">C121+1</f>
        <v>118</v>
      </c>
      <c r="D122" s="8">
        <f t="shared" ref="D122:D128" si="53">K122</f>
        <v>3</v>
      </c>
      <c r="E122" s="9">
        <f t="shared" si="42"/>
        <v>422.88799999999992</v>
      </c>
      <c r="F122" s="35" t="s">
        <v>154</v>
      </c>
      <c r="G122" s="72" t="s">
        <v>178</v>
      </c>
      <c r="H122" s="35" t="s">
        <v>12</v>
      </c>
      <c r="I122" s="28"/>
      <c r="J122" s="2"/>
      <c r="K122" s="2">
        <v>3</v>
      </c>
      <c r="L122" s="2">
        <f t="shared" ref="L122:L155" si="54">L121+K122</f>
        <v>422.88799999999992</v>
      </c>
      <c r="M122" s="62">
        <f t="shared" si="30"/>
        <v>180.66699999999997</v>
      </c>
      <c r="N122" s="60"/>
    </row>
    <row r="123" spans="3:14" s="20" customFormat="1" ht="20.25" customHeight="1" x14ac:dyDescent="0.15">
      <c r="C123" s="6">
        <f t="shared" si="52"/>
        <v>119</v>
      </c>
      <c r="D123" s="8">
        <f t="shared" si="53"/>
        <v>3.8</v>
      </c>
      <c r="E123" s="9">
        <f t="shared" si="42"/>
        <v>426.68799999999993</v>
      </c>
      <c r="F123" s="35" t="s">
        <v>226</v>
      </c>
      <c r="G123" s="72"/>
      <c r="H123" s="35" t="s">
        <v>155</v>
      </c>
      <c r="I123" s="28"/>
      <c r="J123" s="2"/>
      <c r="K123" s="2">
        <v>3.8</v>
      </c>
      <c r="L123" s="2">
        <f t="shared" si="54"/>
        <v>426.68799999999993</v>
      </c>
      <c r="M123" s="62">
        <f t="shared" si="30"/>
        <v>184.46699999999998</v>
      </c>
      <c r="N123" s="60"/>
    </row>
    <row r="124" spans="3:14" ht="39" customHeight="1" x14ac:dyDescent="0.15">
      <c r="C124" s="13">
        <f>C123+1</f>
        <v>120</v>
      </c>
      <c r="D124" s="14">
        <f>K124</f>
        <v>0.2</v>
      </c>
      <c r="E124" s="16">
        <f t="shared" si="42"/>
        <v>426.88799999999992</v>
      </c>
      <c r="F124" s="106" t="s">
        <v>431</v>
      </c>
      <c r="G124" s="70">
        <f>E124-E108</f>
        <v>61.67999999999995</v>
      </c>
      <c r="H124" s="38" t="s">
        <v>155</v>
      </c>
      <c r="I124" s="31"/>
      <c r="J124" s="20"/>
      <c r="K124" s="20">
        <v>0.2</v>
      </c>
      <c r="L124" s="2">
        <f>L123+K124</f>
        <v>426.88799999999992</v>
      </c>
      <c r="M124" s="60">
        <f>E124-E72</f>
        <v>184.66699999999992</v>
      </c>
      <c r="N124" s="60"/>
    </row>
    <row r="125" spans="3:14" s="20" customFormat="1" ht="20.25" customHeight="1" x14ac:dyDescent="0.15">
      <c r="C125" s="6">
        <f>C124+1</f>
        <v>121</v>
      </c>
      <c r="D125" s="8">
        <f t="shared" si="53"/>
        <v>0.03</v>
      </c>
      <c r="E125" s="9">
        <f t="shared" si="42"/>
        <v>426.91799999999989</v>
      </c>
      <c r="F125" s="35" t="s">
        <v>156</v>
      </c>
      <c r="G125" s="72" t="s">
        <v>209</v>
      </c>
      <c r="H125" s="35" t="s">
        <v>243</v>
      </c>
      <c r="I125" s="28"/>
      <c r="J125" s="2"/>
      <c r="K125" s="2">
        <v>0.03</v>
      </c>
      <c r="L125" s="2">
        <f>L124+K125</f>
        <v>426.91799999999989</v>
      </c>
      <c r="M125" s="62">
        <f>K125</f>
        <v>0.03</v>
      </c>
      <c r="N125" s="88" t="s">
        <v>244</v>
      </c>
    </row>
    <row r="126" spans="3:14" s="20" customFormat="1" ht="20.25" customHeight="1" x14ac:dyDescent="0.15">
      <c r="C126" s="6">
        <f t="shared" si="52"/>
        <v>122</v>
      </c>
      <c r="D126" s="8">
        <f t="shared" si="53"/>
        <v>2.4500000000000002</v>
      </c>
      <c r="E126" s="9">
        <f t="shared" si="42"/>
        <v>429.36799999999988</v>
      </c>
      <c r="F126" s="35" t="s">
        <v>157</v>
      </c>
      <c r="G126" s="72" t="s">
        <v>178</v>
      </c>
      <c r="H126" s="35" t="s">
        <v>158</v>
      </c>
      <c r="I126" s="28"/>
      <c r="J126" s="2"/>
      <c r="K126" s="2">
        <v>2.4500000000000002</v>
      </c>
      <c r="L126" s="2">
        <f t="shared" si="54"/>
        <v>429.36799999999988</v>
      </c>
      <c r="M126" s="62">
        <f>M125+K126</f>
        <v>2.48</v>
      </c>
      <c r="N126" s="60"/>
    </row>
    <row r="127" spans="3:14" s="20" customFormat="1" ht="20.25" customHeight="1" x14ac:dyDescent="0.15">
      <c r="C127" s="6">
        <f t="shared" si="52"/>
        <v>123</v>
      </c>
      <c r="D127" s="8">
        <f t="shared" si="53"/>
        <v>3.8</v>
      </c>
      <c r="E127" s="9">
        <f t="shared" si="42"/>
        <v>433.16799999999989</v>
      </c>
      <c r="F127" s="35" t="s">
        <v>159</v>
      </c>
      <c r="G127" s="72" t="s">
        <v>178</v>
      </c>
      <c r="H127" s="35" t="s">
        <v>30</v>
      </c>
      <c r="I127" s="27"/>
      <c r="J127" s="2"/>
      <c r="K127" s="2">
        <v>3.8</v>
      </c>
      <c r="L127" s="2">
        <f t="shared" si="54"/>
        <v>433.16799999999989</v>
      </c>
      <c r="M127" s="62">
        <f t="shared" ref="M127:M155" si="55">M126+K127</f>
        <v>6.2799999999999994</v>
      </c>
      <c r="N127" s="60"/>
    </row>
    <row r="128" spans="3:14" s="20" customFormat="1" ht="20.25" customHeight="1" x14ac:dyDescent="0.15">
      <c r="C128" s="6">
        <f t="shared" si="52"/>
        <v>124</v>
      </c>
      <c r="D128" s="8">
        <f t="shared" si="53"/>
        <v>1.4</v>
      </c>
      <c r="E128" s="9">
        <f t="shared" si="42"/>
        <v>434.56799999999987</v>
      </c>
      <c r="F128" s="35" t="s">
        <v>226</v>
      </c>
      <c r="G128" s="72" t="s">
        <v>178</v>
      </c>
      <c r="H128" s="35" t="s">
        <v>30</v>
      </c>
      <c r="I128" s="27"/>
      <c r="J128" s="2"/>
      <c r="K128" s="2">
        <v>1.4</v>
      </c>
      <c r="L128" s="2">
        <f t="shared" ref="L128" si="56">L127+K128</f>
        <v>434.56799999999987</v>
      </c>
      <c r="M128" s="62">
        <f t="shared" ref="M128" si="57">M127+K128</f>
        <v>7.68</v>
      </c>
      <c r="N128" s="60"/>
    </row>
    <row r="129" spans="3:14" s="20" customFormat="1" ht="20.25" customHeight="1" x14ac:dyDescent="0.15">
      <c r="C129" s="12">
        <f>C128+1</f>
        <v>125</v>
      </c>
      <c r="D129" s="10">
        <f>K129</f>
        <v>0.05</v>
      </c>
      <c r="E129" s="11">
        <f t="shared" si="42"/>
        <v>434.61799999999988</v>
      </c>
      <c r="F129" s="43" t="s">
        <v>161</v>
      </c>
      <c r="G129" s="76"/>
      <c r="H129" s="37" t="s">
        <v>30</v>
      </c>
      <c r="I129" s="29"/>
      <c r="J129" s="2"/>
      <c r="K129" s="2">
        <v>0.05</v>
      </c>
      <c r="L129" s="2">
        <f t="shared" si="54"/>
        <v>434.61799999999988</v>
      </c>
      <c r="M129" s="62">
        <f t="shared" si="55"/>
        <v>7.7299999999999995</v>
      </c>
      <c r="N129" s="60"/>
    </row>
    <row r="130" spans="3:14" s="20" customFormat="1" ht="20.25" customHeight="1" x14ac:dyDescent="0.15">
      <c r="C130" s="12">
        <f t="shared" si="52"/>
        <v>126</v>
      </c>
      <c r="D130" s="10">
        <f t="shared" ref="D130:E145" si="58">K130</f>
        <v>1</v>
      </c>
      <c r="E130" s="11">
        <f t="shared" si="58"/>
        <v>435.61799999999988</v>
      </c>
      <c r="F130" s="43" t="s">
        <v>196</v>
      </c>
      <c r="G130" s="72"/>
      <c r="H130" s="37" t="s">
        <v>30</v>
      </c>
      <c r="I130" s="27"/>
      <c r="J130" s="2"/>
      <c r="K130" s="2">
        <v>1</v>
      </c>
      <c r="L130" s="2">
        <f t="shared" si="54"/>
        <v>435.61799999999988</v>
      </c>
      <c r="M130" s="62">
        <f t="shared" si="55"/>
        <v>8.73</v>
      </c>
      <c r="N130" s="60"/>
    </row>
    <row r="131" spans="3:14" s="20" customFormat="1" ht="20.25" customHeight="1" x14ac:dyDescent="0.15">
      <c r="C131" s="6">
        <f t="shared" si="52"/>
        <v>127</v>
      </c>
      <c r="D131" s="8">
        <f t="shared" si="58"/>
        <v>8.6</v>
      </c>
      <c r="E131" s="9">
        <f t="shared" si="58"/>
        <v>444.2179999999999</v>
      </c>
      <c r="F131" s="43" t="s">
        <v>162</v>
      </c>
      <c r="G131" s="72" t="s">
        <v>178</v>
      </c>
      <c r="H131" s="36" t="s">
        <v>163</v>
      </c>
      <c r="I131" s="27"/>
      <c r="J131" s="2"/>
      <c r="K131" s="2">
        <v>8.6</v>
      </c>
      <c r="L131" s="2">
        <f t="shared" si="54"/>
        <v>444.2179999999999</v>
      </c>
      <c r="M131" s="62">
        <f t="shared" si="55"/>
        <v>17.329999999999998</v>
      </c>
      <c r="N131" s="60"/>
    </row>
    <row r="132" spans="3:14" s="20" customFormat="1" ht="20.25" customHeight="1" x14ac:dyDescent="0.15">
      <c r="C132" s="6">
        <f t="shared" si="52"/>
        <v>128</v>
      </c>
      <c r="D132" s="8">
        <f t="shared" si="58"/>
        <v>0.44</v>
      </c>
      <c r="E132" s="9">
        <f t="shared" si="58"/>
        <v>444.6579999999999</v>
      </c>
      <c r="F132" s="35" t="s">
        <v>164</v>
      </c>
      <c r="G132" s="72" t="s">
        <v>178</v>
      </c>
      <c r="H132" s="35" t="s">
        <v>165</v>
      </c>
      <c r="I132" s="27"/>
      <c r="J132" s="2"/>
      <c r="K132" s="2">
        <v>0.44</v>
      </c>
      <c r="L132" s="2">
        <f t="shared" si="54"/>
        <v>444.6579999999999</v>
      </c>
      <c r="M132" s="62">
        <f t="shared" si="55"/>
        <v>17.77</v>
      </c>
      <c r="N132" s="60"/>
    </row>
    <row r="133" spans="3:14" s="20" customFormat="1" ht="20.25" customHeight="1" x14ac:dyDescent="0.15">
      <c r="C133" s="6">
        <f t="shared" si="52"/>
        <v>129</v>
      </c>
      <c r="D133" s="8">
        <f t="shared" si="58"/>
        <v>0.47</v>
      </c>
      <c r="E133" s="9">
        <f t="shared" si="58"/>
        <v>445.12799999999993</v>
      </c>
      <c r="F133" s="35" t="s">
        <v>166</v>
      </c>
      <c r="G133" s="72" t="s">
        <v>178</v>
      </c>
      <c r="H133" s="35" t="s">
        <v>167</v>
      </c>
      <c r="I133" s="27"/>
      <c r="J133" s="2"/>
      <c r="K133" s="2">
        <v>0.47</v>
      </c>
      <c r="L133" s="2">
        <f t="shared" si="54"/>
        <v>445.12799999999993</v>
      </c>
      <c r="M133" s="62">
        <f t="shared" si="55"/>
        <v>18.239999999999998</v>
      </c>
      <c r="N133" s="60"/>
    </row>
    <row r="134" spans="3:14" s="20" customFormat="1" ht="20.25" customHeight="1" x14ac:dyDescent="0.15">
      <c r="C134" s="6">
        <f t="shared" si="52"/>
        <v>130</v>
      </c>
      <c r="D134" s="8">
        <f t="shared" si="58"/>
        <v>8.4</v>
      </c>
      <c r="E134" s="9">
        <f t="shared" si="58"/>
        <v>453.52799999999991</v>
      </c>
      <c r="F134" s="35" t="s">
        <v>168</v>
      </c>
      <c r="G134" s="72"/>
      <c r="H134" s="35" t="s">
        <v>30</v>
      </c>
      <c r="I134" s="27"/>
      <c r="J134" s="2"/>
      <c r="K134" s="2">
        <v>8.4</v>
      </c>
      <c r="L134" s="2">
        <f t="shared" si="54"/>
        <v>453.52799999999991</v>
      </c>
      <c r="M134" s="62">
        <f t="shared" si="55"/>
        <v>26.64</v>
      </c>
      <c r="N134" s="60"/>
    </row>
    <row r="135" spans="3:14" s="20" customFormat="1" ht="20.25" customHeight="1" x14ac:dyDescent="0.15">
      <c r="C135" s="6">
        <f t="shared" si="52"/>
        <v>131</v>
      </c>
      <c r="D135" s="8">
        <f t="shared" si="58"/>
        <v>0.4</v>
      </c>
      <c r="E135" s="9">
        <f t="shared" si="58"/>
        <v>453.92799999999988</v>
      </c>
      <c r="F135" s="35" t="s">
        <v>160</v>
      </c>
      <c r="G135" s="72" t="s">
        <v>178</v>
      </c>
      <c r="H135" s="35" t="s">
        <v>30</v>
      </c>
      <c r="I135" s="27"/>
      <c r="J135" s="2"/>
      <c r="K135" s="2">
        <v>0.4</v>
      </c>
      <c r="L135" s="2">
        <f t="shared" si="54"/>
        <v>453.92799999999988</v>
      </c>
      <c r="M135" s="62">
        <f t="shared" si="55"/>
        <v>27.04</v>
      </c>
      <c r="N135" s="60"/>
    </row>
    <row r="136" spans="3:14" s="20" customFormat="1" ht="20.25" customHeight="1" x14ac:dyDescent="0.15">
      <c r="C136" s="6">
        <f t="shared" si="52"/>
        <v>132</v>
      </c>
      <c r="D136" s="8">
        <f t="shared" si="58"/>
        <v>0.62</v>
      </c>
      <c r="E136" s="9">
        <f t="shared" si="58"/>
        <v>454.54799999999989</v>
      </c>
      <c r="F136" s="35" t="s">
        <v>13</v>
      </c>
      <c r="G136" s="72" t="s">
        <v>178</v>
      </c>
      <c r="H136" s="35" t="s">
        <v>30</v>
      </c>
      <c r="I136" s="27"/>
      <c r="J136" s="2"/>
      <c r="K136" s="2">
        <v>0.62</v>
      </c>
      <c r="L136" s="2">
        <f t="shared" si="54"/>
        <v>454.54799999999989</v>
      </c>
      <c r="M136" s="62">
        <f t="shared" si="55"/>
        <v>27.66</v>
      </c>
      <c r="N136" s="60"/>
    </row>
    <row r="137" spans="3:14" s="20" customFormat="1" ht="20.25" customHeight="1" x14ac:dyDescent="0.15">
      <c r="C137" s="6">
        <f t="shared" si="52"/>
        <v>133</v>
      </c>
      <c r="D137" s="8">
        <f t="shared" si="58"/>
        <v>0.95</v>
      </c>
      <c r="E137" s="9">
        <f t="shared" si="58"/>
        <v>455.49799999999988</v>
      </c>
      <c r="F137" s="35" t="s">
        <v>223</v>
      </c>
      <c r="G137" s="72" t="s">
        <v>209</v>
      </c>
      <c r="H137" s="35" t="s">
        <v>169</v>
      </c>
      <c r="I137" s="27"/>
      <c r="J137" s="2"/>
      <c r="K137" s="2">
        <v>0.95</v>
      </c>
      <c r="L137" s="2">
        <f t="shared" si="54"/>
        <v>455.49799999999988</v>
      </c>
      <c r="M137" s="62">
        <f t="shared" si="55"/>
        <v>28.61</v>
      </c>
      <c r="N137" s="60"/>
    </row>
    <row r="138" spans="3:14" s="20" customFormat="1" ht="20.25" customHeight="1" x14ac:dyDescent="0.15">
      <c r="C138" s="6">
        <f t="shared" si="52"/>
        <v>134</v>
      </c>
      <c r="D138" s="8">
        <f t="shared" si="58"/>
        <v>1.8</v>
      </c>
      <c r="E138" s="9">
        <f t="shared" si="58"/>
        <v>457.29799999999989</v>
      </c>
      <c r="F138" s="43" t="s">
        <v>197</v>
      </c>
      <c r="G138" s="72" t="s">
        <v>209</v>
      </c>
      <c r="H138" s="35" t="s">
        <v>220</v>
      </c>
      <c r="I138" s="27"/>
      <c r="J138" s="2"/>
      <c r="K138" s="2">
        <v>1.8</v>
      </c>
      <c r="L138" s="2">
        <f t="shared" si="54"/>
        <v>457.29799999999989</v>
      </c>
      <c r="M138" s="62">
        <f t="shared" si="55"/>
        <v>30.41</v>
      </c>
      <c r="N138" s="60"/>
    </row>
    <row r="139" spans="3:14" s="20" customFormat="1" ht="20.25" customHeight="1" x14ac:dyDescent="0.15">
      <c r="C139" s="6">
        <f t="shared" si="52"/>
        <v>135</v>
      </c>
      <c r="D139" s="8">
        <f t="shared" si="58"/>
        <v>0.18</v>
      </c>
      <c r="E139" s="9">
        <f t="shared" si="58"/>
        <v>457.47799999999989</v>
      </c>
      <c r="F139" s="35" t="s">
        <v>170</v>
      </c>
      <c r="G139" s="72" t="s">
        <v>209</v>
      </c>
      <c r="H139" s="35" t="s">
        <v>220</v>
      </c>
      <c r="I139" s="27"/>
      <c r="J139" s="2"/>
      <c r="K139" s="2">
        <v>0.18</v>
      </c>
      <c r="L139" s="2">
        <f t="shared" si="54"/>
        <v>457.47799999999989</v>
      </c>
      <c r="M139" s="62">
        <f t="shared" si="55"/>
        <v>30.59</v>
      </c>
      <c r="N139" s="60"/>
    </row>
    <row r="140" spans="3:14" s="20" customFormat="1" ht="20.25" customHeight="1" x14ac:dyDescent="0.15">
      <c r="C140" s="6">
        <f t="shared" si="52"/>
        <v>136</v>
      </c>
      <c r="D140" s="8">
        <f t="shared" ref="D140:E146" si="59">K140</f>
        <v>2.8</v>
      </c>
      <c r="E140" s="9">
        <f t="shared" si="58"/>
        <v>460.27799999999991</v>
      </c>
      <c r="F140" s="35" t="s">
        <v>170</v>
      </c>
      <c r="G140" s="72" t="s">
        <v>209</v>
      </c>
      <c r="H140" s="35" t="s">
        <v>220</v>
      </c>
      <c r="I140" s="27"/>
      <c r="J140" s="2"/>
      <c r="K140" s="2">
        <v>2.8</v>
      </c>
      <c r="L140" s="2">
        <f t="shared" si="54"/>
        <v>460.27799999999991</v>
      </c>
      <c r="M140" s="62">
        <f t="shared" si="55"/>
        <v>33.39</v>
      </c>
      <c r="N140" s="60"/>
    </row>
    <row r="141" spans="3:14" s="20" customFormat="1" ht="20.25" customHeight="1" x14ac:dyDescent="0.15">
      <c r="C141" s="6">
        <f t="shared" si="52"/>
        <v>137</v>
      </c>
      <c r="D141" s="8">
        <f t="shared" si="59"/>
        <v>0.86</v>
      </c>
      <c r="E141" s="9">
        <f t="shared" si="58"/>
        <v>461.13799999999992</v>
      </c>
      <c r="F141" s="35" t="s">
        <v>200</v>
      </c>
      <c r="G141" s="72" t="s">
        <v>209</v>
      </c>
      <c r="H141" s="35" t="s">
        <v>220</v>
      </c>
      <c r="I141" s="27"/>
      <c r="J141" s="2"/>
      <c r="K141" s="2">
        <v>0.86</v>
      </c>
      <c r="L141" s="2">
        <f t="shared" si="54"/>
        <v>461.13799999999992</v>
      </c>
      <c r="M141" s="62">
        <f t="shared" si="55"/>
        <v>34.25</v>
      </c>
      <c r="N141" s="60"/>
    </row>
    <row r="142" spans="3:14" s="20" customFormat="1" ht="20.25" customHeight="1" x14ac:dyDescent="0.15">
      <c r="C142" s="6">
        <f t="shared" si="52"/>
        <v>138</v>
      </c>
      <c r="D142" s="8">
        <f t="shared" si="59"/>
        <v>1.6</v>
      </c>
      <c r="E142" s="9">
        <f t="shared" si="58"/>
        <v>462.73799999999994</v>
      </c>
      <c r="F142" s="35" t="s">
        <v>172</v>
      </c>
      <c r="G142" s="72" t="s">
        <v>209</v>
      </c>
      <c r="H142" s="35" t="s">
        <v>245</v>
      </c>
      <c r="I142" s="27"/>
      <c r="J142" s="2"/>
      <c r="K142" s="2">
        <v>1.6</v>
      </c>
      <c r="L142" s="2">
        <f t="shared" si="54"/>
        <v>462.73799999999994</v>
      </c>
      <c r="M142" s="62">
        <f t="shared" si="55"/>
        <v>35.85</v>
      </c>
      <c r="N142" s="60"/>
    </row>
    <row r="143" spans="3:14" s="20" customFormat="1" ht="20.25" customHeight="1" x14ac:dyDescent="0.15">
      <c r="C143" s="6">
        <f t="shared" si="52"/>
        <v>139</v>
      </c>
      <c r="D143" s="8">
        <f t="shared" si="59"/>
        <v>0.5</v>
      </c>
      <c r="E143" s="9">
        <f t="shared" si="58"/>
        <v>463.23799999999994</v>
      </c>
      <c r="F143" s="43" t="s">
        <v>246</v>
      </c>
      <c r="G143" s="72" t="s">
        <v>247</v>
      </c>
      <c r="H143" s="43" t="s">
        <v>30</v>
      </c>
      <c r="I143" s="27"/>
      <c r="K143" s="20">
        <v>0.5</v>
      </c>
      <c r="L143" s="2">
        <f t="shared" si="54"/>
        <v>463.23799999999994</v>
      </c>
      <c r="M143" s="62">
        <f t="shared" si="55"/>
        <v>36.35</v>
      </c>
      <c r="N143" s="60"/>
    </row>
    <row r="144" spans="3:14" s="20" customFormat="1" ht="20.25" customHeight="1" x14ac:dyDescent="0.15">
      <c r="C144" s="6">
        <f t="shared" si="52"/>
        <v>140</v>
      </c>
      <c r="D144" s="8">
        <f t="shared" si="59"/>
        <v>0.6</v>
      </c>
      <c r="E144" s="9">
        <f t="shared" si="58"/>
        <v>463.83799999999997</v>
      </c>
      <c r="F144" s="35" t="s">
        <v>13</v>
      </c>
      <c r="G144" s="69"/>
      <c r="H144" s="43" t="s">
        <v>248</v>
      </c>
      <c r="I144" s="27"/>
      <c r="K144" s="20">
        <v>0.6</v>
      </c>
      <c r="L144" s="2">
        <f t="shared" si="54"/>
        <v>463.83799999999997</v>
      </c>
      <c r="M144" s="62">
        <f t="shared" si="55"/>
        <v>36.950000000000003</v>
      </c>
      <c r="N144" s="60"/>
    </row>
    <row r="145" spans="3:14" s="20" customFormat="1" ht="20.25" customHeight="1" x14ac:dyDescent="0.15">
      <c r="C145" s="6">
        <f t="shared" si="52"/>
        <v>141</v>
      </c>
      <c r="D145" s="8">
        <f t="shared" si="59"/>
        <v>0.9</v>
      </c>
      <c r="E145" s="9">
        <f t="shared" si="58"/>
        <v>464.73799999999994</v>
      </c>
      <c r="F145" s="35" t="s">
        <v>249</v>
      </c>
      <c r="G145" s="72" t="s">
        <v>247</v>
      </c>
      <c r="H145" s="43" t="s">
        <v>248</v>
      </c>
      <c r="I145" s="27"/>
      <c r="K145" s="20">
        <v>0.9</v>
      </c>
      <c r="L145" s="2">
        <f t="shared" si="54"/>
        <v>464.73799999999994</v>
      </c>
      <c r="M145" s="62">
        <f t="shared" si="55"/>
        <v>37.85</v>
      </c>
      <c r="N145" s="60"/>
    </row>
    <row r="146" spans="3:14" s="20" customFormat="1" ht="20.25" customHeight="1" x14ac:dyDescent="0.15">
      <c r="C146" s="6">
        <f t="shared" si="52"/>
        <v>142</v>
      </c>
      <c r="D146" s="8">
        <f t="shared" si="59"/>
        <v>0.3</v>
      </c>
      <c r="E146" s="9">
        <f t="shared" si="59"/>
        <v>465.03799999999995</v>
      </c>
      <c r="F146" s="43" t="s">
        <v>250</v>
      </c>
      <c r="G146" s="69"/>
      <c r="H146" s="43" t="s">
        <v>248</v>
      </c>
      <c r="I146" s="27"/>
      <c r="K146" s="20">
        <v>0.3</v>
      </c>
      <c r="L146" s="2">
        <f t="shared" si="54"/>
        <v>465.03799999999995</v>
      </c>
      <c r="M146" s="62">
        <f t="shared" si="55"/>
        <v>38.15</v>
      </c>
      <c r="N146" s="60"/>
    </row>
    <row r="147" spans="3:14" s="20" customFormat="1" ht="20.25" customHeight="1" x14ac:dyDescent="0.15">
      <c r="C147" s="6">
        <f t="shared" si="52"/>
        <v>143</v>
      </c>
      <c r="D147" s="8">
        <f t="shared" ref="D147:D165" si="60">K147</f>
        <v>2.6</v>
      </c>
      <c r="E147" s="9">
        <f t="shared" ref="E147:E165" si="61">L147</f>
        <v>467.63799999999998</v>
      </c>
      <c r="F147" s="35" t="s">
        <v>251</v>
      </c>
      <c r="G147" s="72" t="s">
        <v>178</v>
      </c>
      <c r="H147" s="43" t="s">
        <v>30</v>
      </c>
      <c r="I147" s="27"/>
      <c r="K147" s="20">
        <v>2.6</v>
      </c>
      <c r="L147" s="2">
        <f t="shared" si="54"/>
        <v>467.63799999999998</v>
      </c>
      <c r="M147" s="62">
        <f t="shared" si="55"/>
        <v>40.75</v>
      </c>
      <c r="N147" s="60"/>
    </row>
    <row r="148" spans="3:14" s="20" customFormat="1" ht="20.25" customHeight="1" x14ac:dyDescent="0.15">
      <c r="C148" s="6">
        <f t="shared" si="52"/>
        <v>144</v>
      </c>
      <c r="D148" s="8">
        <f t="shared" si="60"/>
        <v>0.49</v>
      </c>
      <c r="E148" s="9">
        <f t="shared" si="61"/>
        <v>468.12799999999999</v>
      </c>
      <c r="F148" s="43" t="s">
        <v>252</v>
      </c>
      <c r="G148" s="72" t="s">
        <v>209</v>
      </c>
      <c r="H148" s="43" t="s">
        <v>248</v>
      </c>
      <c r="I148" s="27"/>
      <c r="K148" s="20">
        <v>0.49</v>
      </c>
      <c r="L148" s="2">
        <f t="shared" si="54"/>
        <v>468.12799999999999</v>
      </c>
      <c r="M148" s="62">
        <f t="shared" si="55"/>
        <v>41.24</v>
      </c>
      <c r="N148" s="60"/>
    </row>
    <row r="149" spans="3:14" s="20" customFormat="1" ht="20.25" customHeight="1" x14ac:dyDescent="0.15">
      <c r="C149" s="6">
        <f t="shared" si="52"/>
        <v>145</v>
      </c>
      <c r="D149" s="8">
        <f t="shared" si="60"/>
        <v>0.53</v>
      </c>
      <c r="E149" s="9">
        <f t="shared" si="61"/>
        <v>468.65799999999996</v>
      </c>
      <c r="F149" s="35" t="s">
        <v>253</v>
      </c>
      <c r="G149" s="72" t="s">
        <v>209</v>
      </c>
      <c r="H149" s="43" t="s">
        <v>30</v>
      </c>
      <c r="I149" s="27"/>
      <c r="K149" s="20">
        <v>0.53</v>
      </c>
      <c r="L149" s="2">
        <f t="shared" si="54"/>
        <v>468.65799999999996</v>
      </c>
      <c r="M149" s="62">
        <f t="shared" si="55"/>
        <v>41.77</v>
      </c>
      <c r="N149" s="60"/>
    </row>
    <row r="150" spans="3:14" s="20" customFormat="1" ht="20.25" customHeight="1" x14ac:dyDescent="0.15">
      <c r="C150" s="6">
        <f t="shared" si="52"/>
        <v>146</v>
      </c>
      <c r="D150" s="8">
        <f t="shared" si="60"/>
        <v>1.2</v>
      </c>
      <c r="E150" s="9">
        <f t="shared" si="61"/>
        <v>469.85799999999995</v>
      </c>
      <c r="F150" s="47" t="s">
        <v>368</v>
      </c>
      <c r="G150" s="69"/>
      <c r="H150" s="43" t="s">
        <v>30</v>
      </c>
      <c r="I150" s="27"/>
      <c r="K150" s="20">
        <v>1.2</v>
      </c>
      <c r="L150" s="2">
        <f t="shared" si="54"/>
        <v>469.85799999999995</v>
      </c>
      <c r="M150" s="62">
        <f t="shared" si="55"/>
        <v>42.970000000000006</v>
      </c>
      <c r="N150" s="60"/>
    </row>
    <row r="151" spans="3:14" s="20" customFormat="1" ht="20.25" customHeight="1" x14ac:dyDescent="0.15">
      <c r="C151" s="6">
        <f t="shared" si="52"/>
        <v>147</v>
      </c>
      <c r="D151" s="8">
        <f t="shared" si="60"/>
        <v>2</v>
      </c>
      <c r="E151" s="9">
        <f t="shared" si="61"/>
        <v>471.85799999999995</v>
      </c>
      <c r="F151" s="35" t="s">
        <v>369</v>
      </c>
      <c r="G151" s="69"/>
      <c r="H151" s="43" t="s">
        <v>254</v>
      </c>
      <c r="I151" s="27"/>
      <c r="K151" s="20">
        <v>2</v>
      </c>
      <c r="L151" s="2">
        <f t="shared" si="54"/>
        <v>471.85799999999995</v>
      </c>
      <c r="M151" s="62">
        <f t="shared" si="55"/>
        <v>44.970000000000006</v>
      </c>
      <c r="N151" s="60"/>
    </row>
    <row r="152" spans="3:14" s="20" customFormat="1" ht="20.25" customHeight="1" x14ac:dyDescent="0.15">
      <c r="C152" s="6">
        <f t="shared" si="52"/>
        <v>148</v>
      </c>
      <c r="D152" s="8">
        <f t="shared" si="60"/>
        <v>8.4499999999999993</v>
      </c>
      <c r="E152" s="9">
        <f t="shared" si="61"/>
        <v>480.30799999999994</v>
      </c>
      <c r="F152" s="35" t="s">
        <v>255</v>
      </c>
      <c r="G152" s="72" t="s">
        <v>178</v>
      </c>
      <c r="H152" s="43" t="s">
        <v>256</v>
      </c>
      <c r="I152" s="27"/>
      <c r="K152" s="20">
        <v>8.4499999999999993</v>
      </c>
      <c r="L152" s="2">
        <f t="shared" si="54"/>
        <v>480.30799999999994</v>
      </c>
      <c r="M152" s="62">
        <f t="shared" si="55"/>
        <v>53.42</v>
      </c>
      <c r="N152" s="60"/>
    </row>
    <row r="153" spans="3:14" s="20" customFormat="1" ht="20.25" customHeight="1" x14ac:dyDescent="0.15">
      <c r="C153" s="6">
        <f t="shared" si="52"/>
        <v>149</v>
      </c>
      <c r="D153" s="8">
        <f t="shared" si="60"/>
        <v>0.1</v>
      </c>
      <c r="E153" s="9">
        <f t="shared" si="61"/>
        <v>480.40799999999996</v>
      </c>
      <c r="F153" s="43" t="s">
        <v>250</v>
      </c>
      <c r="G153" s="72" t="s">
        <v>178</v>
      </c>
      <c r="H153" s="43" t="s">
        <v>256</v>
      </c>
      <c r="I153" s="27"/>
      <c r="K153" s="20">
        <v>0.1</v>
      </c>
      <c r="L153" s="2">
        <f t="shared" si="54"/>
        <v>480.40799999999996</v>
      </c>
      <c r="M153" s="62">
        <f t="shared" si="55"/>
        <v>53.52</v>
      </c>
      <c r="N153" s="60"/>
    </row>
    <row r="154" spans="3:14" s="20" customFormat="1" ht="20.25" customHeight="1" x14ac:dyDescent="0.15">
      <c r="C154" s="6">
        <f t="shared" si="52"/>
        <v>150</v>
      </c>
      <c r="D154" s="8">
        <f t="shared" si="60"/>
        <v>1.9</v>
      </c>
      <c r="E154" s="9">
        <f t="shared" si="61"/>
        <v>482.30799999999994</v>
      </c>
      <c r="F154" s="35" t="s">
        <v>444</v>
      </c>
      <c r="G154" s="72" t="s">
        <v>178</v>
      </c>
      <c r="H154" s="43" t="s">
        <v>258</v>
      </c>
      <c r="I154" s="27"/>
      <c r="K154" s="20">
        <v>1.9</v>
      </c>
      <c r="L154" s="2">
        <f t="shared" si="54"/>
        <v>482.30799999999994</v>
      </c>
      <c r="M154" s="62">
        <f t="shared" si="55"/>
        <v>55.42</v>
      </c>
      <c r="N154" s="60"/>
    </row>
    <row r="155" spans="3:14" s="20" customFormat="1" ht="20.25" customHeight="1" x14ac:dyDescent="0.15">
      <c r="C155" s="6">
        <f t="shared" si="52"/>
        <v>151</v>
      </c>
      <c r="D155" s="8">
        <f t="shared" si="60"/>
        <v>1.9</v>
      </c>
      <c r="E155" s="9">
        <f t="shared" si="61"/>
        <v>484.20799999999991</v>
      </c>
      <c r="F155" s="35" t="s">
        <v>259</v>
      </c>
      <c r="G155" s="72" t="s">
        <v>209</v>
      </c>
      <c r="H155" s="43" t="s">
        <v>260</v>
      </c>
      <c r="I155" s="27"/>
      <c r="K155" s="20">
        <v>1.9</v>
      </c>
      <c r="L155" s="2">
        <f t="shared" si="54"/>
        <v>484.20799999999991</v>
      </c>
      <c r="M155" s="62">
        <f t="shared" si="55"/>
        <v>57.32</v>
      </c>
      <c r="N155" s="60"/>
    </row>
    <row r="156" spans="3:14" s="20" customFormat="1" ht="40.5" customHeight="1" x14ac:dyDescent="0.15">
      <c r="C156" s="13">
        <f>C154+1</f>
        <v>151</v>
      </c>
      <c r="D156" s="14">
        <f t="shared" si="60"/>
        <v>0</v>
      </c>
      <c r="E156" s="16">
        <f t="shared" si="61"/>
        <v>484.20799999999991</v>
      </c>
      <c r="F156" s="82" t="s">
        <v>430</v>
      </c>
      <c r="G156" s="70">
        <f>E156-E124</f>
        <v>57.319999999999993</v>
      </c>
      <c r="H156" s="44" t="s">
        <v>412</v>
      </c>
      <c r="I156" s="31"/>
      <c r="K156" s="20">
        <v>0</v>
      </c>
      <c r="L156" s="2">
        <f t="shared" ref="L156" si="62">L155+K156</f>
        <v>484.20799999999991</v>
      </c>
      <c r="M156" s="62">
        <f t="shared" ref="M156" si="63">M155+K156</f>
        <v>57.32</v>
      </c>
      <c r="N156" s="60"/>
    </row>
    <row r="157" spans="3:14" s="20" customFormat="1" ht="20.25" customHeight="1" x14ac:dyDescent="0.15">
      <c r="C157" s="6">
        <f>C155+1</f>
        <v>152</v>
      </c>
      <c r="D157" s="8">
        <f t="shared" ref="D157:D159" si="64">K157</f>
        <v>13.8</v>
      </c>
      <c r="E157" s="9">
        <f t="shared" ref="E157:E159" si="65">L157</f>
        <v>498.00799999999992</v>
      </c>
      <c r="F157" s="35" t="s">
        <v>223</v>
      </c>
      <c r="G157" s="72" t="s">
        <v>209</v>
      </c>
      <c r="H157" s="43" t="s">
        <v>261</v>
      </c>
      <c r="I157" s="27"/>
      <c r="K157" s="81">
        <v>13.8</v>
      </c>
      <c r="L157" s="2">
        <f t="shared" ref="L157:L159" si="66">L156+K157</f>
        <v>498.00799999999992</v>
      </c>
      <c r="M157" s="62">
        <f t="shared" ref="M157:M159" si="67">M156+K157</f>
        <v>71.12</v>
      </c>
      <c r="N157" s="60"/>
    </row>
    <row r="158" spans="3:14" s="20" customFormat="1" ht="20.25" customHeight="1" x14ac:dyDescent="0.15">
      <c r="C158" s="6">
        <f t="shared" si="52"/>
        <v>153</v>
      </c>
      <c r="D158" s="8">
        <f t="shared" si="64"/>
        <v>2.7</v>
      </c>
      <c r="E158" s="9">
        <f t="shared" si="65"/>
        <v>500.70799999999991</v>
      </c>
      <c r="F158" s="35" t="s">
        <v>262</v>
      </c>
      <c r="G158" s="72" t="s">
        <v>209</v>
      </c>
      <c r="H158" s="43" t="s">
        <v>30</v>
      </c>
      <c r="I158" s="27"/>
      <c r="K158" s="81">
        <v>2.7</v>
      </c>
      <c r="L158" s="2">
        <f t="shared" si="66"/>
        <v>500.70799999999991</v>
      </c>
      <c r="M158" s="62">
        <f t="shared" si="67"/>
        <v>73.820000000000007</v>
      </c>
      <c r="N158" s="60"/>
    </row>
    <row r="159" spans="3:14" s="20" customFormat="1" ht="20.25" customHeight="1" x14ac:dyDescent="0.15">
      <c r="C159" s="6">
        <f t="shared" si="52"/>
        <v>154</v>
      </c>
      <c r="D159" s="8">
        <f t="shared" si="64"/>
        <v>1.7</v>
      </c>
      <c r="E159" s="9">
        <f t="shared" si="65"/>
        <v>502.4079999999999</v>
      </c>
      <c r="F159" s="35" t="s">
        <v>263</v>
      </c>
      <c r="G159" s="72"/>
      <c r="H159" s="43" t="s">
        <v>264</v>
      </c>
      <c r="I159" s="27"/>
      <c r="K159" s="81">
        <v>1.7</v>
      </c>
      <c r="L159" s="2">
        <f t="shared" si="66"/>
        <v>502.4079999999999</v>
      </c>
      <c r="M159" s="62">
        <f t="shared" si="67"/>
        <v>75.52000000000001</v>
      </c>
      <c r="N159" s="60"/>
    </row>
    <row r="160" spans="3:14" s="20" customFormat="1" ht="20.25" customHeight="1" x14ac:dyDescent="0.15">
      <c r="C160" s="6">
        <f t="shared" si="52"/>
        <v>155</v>
      </c>
      <c r="D160" s="8">
        <f t="shared" ref="D160" si="68">K160</f>
        <v>4.5</v>
      </c>
      <c r="E160" s="9">
        <f t="shared" ref="E160" si="69">L160</f>
        <v>506.9079999999999</v>
      </c>
      <c r="F160" s="35" t="s">
        <v>418</v>
      </c>
      <c r="G160" s="69"/>
      <c r="H160" s="43" t="s">
        <v>265</v>
      </c>
      <c r="I160" s="27"/>
      <c r="K160" s="81">
        <v>4.5</v>
      </c>
      <c r="L160" s="2">
        <f t="shared" ref="L160" si="70">L159+K160</f>
        <v>506.9079999999999</v>
      </c>
      <c r="M160" s="62">
        <f t="shared" ref="M160" si="71">M159+K160</f>
        <v>80.02000000000001</v>
      </c>
      <c r="N160" s="60"/>
    </row>
    <row r="161" spans="3:14" s="20" customFormat="1" ht="20.25" customHeight="1" x14ac:dyDescent="0.15">
      <c r="C161" s="6">
        <f t="shared" si="52"/>
        <v>156</v>
      </c>
      <c r="D161" s="8">
        <f t="shared" ref="D161:D162" si="72">K161</f>
        <v>0.57999999999999996</v>
      </c>
      <c r="E161" s="9">
        <f t="shared" ref="E161:E162" si="73">L161</f>
        <v>507.48799999999989</v>
      </c>
      <c r="F161" s="35" t="s">
        <v>370</v>
      </c>
      <c r="G161" s="69"/>
      <c r="H161" s="43" t="s">
        <v>265</v>
      </c>
      <c r="I161" s="27"/>
      <c r="K161" s="81">
        <v>0.57999999999999996</v>
      </c>
      <c r="L161" s="2">
        <f t="shared" ref="L161:L162" si="74">L160+K161</f>
        <v>507.48799999999989</v>
      </c>
      <c r="M161" s="62">
        <f t="shared" ref="M161:M162" si="75">M160+K161</f>
        <v>80.600000000000009</v>
      </c>
      <c r="N161" s="60"/>
    </row>
    <row r="162" spans="3:14" s="20" customFormat="1" ht="20.25" customHeight="1" x14ac:dyDescent="0.15">
      <c r="C162" s="6">
        <f t="shared" si="52"/>
        <v>157</v>
      </c>
      <c r="D162" s="8">
        <f t="shared" si="72"/>
        <v>0.14000000000000001</v>
      </c>
      <c r="E162" s="9">
        <f t="shared" si="73"/>
        <v>507.62799999999987</v>
      </c>
      <c r="F162" s="35" t="s">
        <v>266</v>
      </c>
      <c r="G162" s="69"/>
      <c r="H162" s="43" t="s">
        <v>265</v>
      </c>
      <c r="I162" s="27"/>
      <c r="K162" s="81">
        <v>0.14000000000000001</v>
      </c>
      <c r="L162" s="2">
        <f t="shared" si="74"/>
        <v>507.62799999999987</v>
      </c>
      <c r="M162" s="62">
        <f t="shared" si="75"/>
        <v>80.740000000000009</v>
      </c>
      <c r="N162" s="60"/>
    </row>
    <row r="163" spans="3:14" s="20" customFormat="1" ht="20.25" customHeight="1" x14ac:dyDescent="0.15">
      <c r="C163" s="6">
        <f t="shared" si="52"/>
        <v>158</v>
      </c>
      <c r="D163" s="8">
        <f t="shared" si="60"/>
        <v>2.7</v>
      </c>
      <c r="E163" s="9">
        <f t="shared" si="61"/>
        <v>510.32799999999986</v>
      </c>
      <c r="F163" s="35" t="s">
        <v>371</v>
      </c>
      <c r="G163" s="69"/>
      <c r="H163" s="43" t="s">
        <v>265</v>
      </c>
      <c r="I163" s="27"/>
      <c r="K163" s="81">
        <v>2.7</v>
      </c>
      <c r="L163" s="2">
        <f t="shared" ref="L163:L165" si="76">L162+K163</f>
        <v>510.32799999999986</v>
      </c>
      <c r="M163" s="62">
        <f t="shared" ref="M163:M165" si="77">M162+K163</f>
        <v>83.440000000000012</v>
      </c>
      <c r="N163" s="60"/>
    </row>
    <row r="164" spans="3:14" s="20" customFormat="1" ht="20.25" customHeight="1" x14ac:dyDescent="0.15">
      <c r="C164" s="6">
        <f t="shared" si="52"/>
        <v>159</v>
      </c>
      <c r="D164" s="8">
        <f t="shared" si="60"/>
        <v>0.44</v>
      </c>
      <c r="E164" s="9">
        <f t="shared" si="61"/>
        <v>510.76799999999986</v>
      </c>
      <c r="F164" s="35" t="s">
        <v>372</v>
      </c>
      <c r="G164" s="69"/>
      <c r="H164" s="43" t="s">
        <v>265</v>
      </c>
      <c r="I164" s="27"/>
      <c r="K164" s="81">
        <v>0.44</v>
      </c>
      <c r="L164" s="2">
        <f t="shared" si="76"/>
        <v>510.76799999999986</v>
      </c>
      <c r="M164" s="62">
        <f t="shared" si="77"/>
        <v>83.88000000000001</v>
      </c>
      <c r="N164" s="60"/>
    </row>
    <row r="165" spans="3:14" s="20" customFormat="1" ht="20.25" customHeight="1" x14ac:dyDescent="0.15">
      <c r="C165" s="6">
        <f t="shared" si="52"/>
        <v>160</v>
      </c>
      <c r="D165" s="8">
        <f t="shared" si="60"/>
        <v>0.49</v>
      </c>
      <c r="E165" s="9">
        <f t="shared" si="61"/>
        <v>511.25799999999987</v>
      </c>
      <c r="F165" s="35" t="s">
        <v>206</v>
      </c>
      <c r="G165" s="69"/>
      <c r="H165" s="43" t="s">
        <v>265</v>
      </c>
      <c r="I165" s="27"/>
      <c r="K165" s="81">
        <v>0.49</v>
      </c>
      <c r="L165" s="2">
        <f t="shared" si="76"/>
        <v>511.25799999999987</v>
      </c>
      <c r="M165" s="62">
        <f t="shared" si="77"/>
        <v>84.37</v>
      </c>
      <c r="N165" s="60"/>
    </row>
    <row r="166" spans="3:14" s="20" customFormat="1" ht="20.25" customHeight="1" x14ac:dyDescent="0.15">
      <c r="C166" s="6">
        <f t="shared" si="52"/>
        <v>161</v>
      </c>
      <c r="D166" s="8">
        <f t="shared" ref="D166:D167" si="78">K166</f>
        <v>0.7</v>
      </c>
      <c r="E166" s="9">
        <f t="shared" ref="E166:E167" si="79">L166</f>
        <v>511.95799999999986</v>
      </c>
      <c r="F166" s="43" t="s">
        <v>373</v>
      </c>
      <c r="G166" s="69"/>
      <c r="H166" s="43" t="s">
        <v>265</v>
      </c>
      <c r="I166" s="27"/>
      <c r="K166" s="81">
        <v>0.7</v>
      </c>
      <c r="L166" s="2">
        <f t="shared" ref="L166:L167" si="80">L165+K166</f>
        <v>511.95799999999986</v>
      </c>
      <c r="M166" s="62">
        <f t="shared" ref="M166:M167" si="81">M165+K166</f>
        <v>85.070000000000007</v>
      </c>
      <c r="N166" s="60"/>
    </row>
    <row r="167" spans="3:14" s="20" customFormat="1" ht="20.25" customHeight="1" x14ac:dyDescent="0.15">
      <c r="C167" s="6">
        <f t="shared" si="52"/>
        <v>162</v>
      </c>
      <c r="D167" s="8">
        <f t="shared" si="78"/>
        <v>0.3</v>
      </c>
      <c r="E167" s="9">
        <f t="shared" si="79"/>
        <v>512.25799999999981</v>
      </c>
      <c r="F167" s="35" t="s">
        <v>13</v>
      </c>
      <c r="G167" s="69"/>
      <c r="H167" s="43" t="s">
        <v>267</v>
      </c>
      <c r="I167" s="27"/>
      <c r="K167" s="81">
        <v>0.3</v>
      </c>
      <c r="L167" s="2">
        <f t="shared" si="80"/>
        <v>512.25799999999981</v>
      </c>
      <c r="M167" s="62">
        <f t="shared" si="81"/>
        <v>85.37</v>
      </c>
      <c r="N167" s="60"/>
    </row>
    <row r="168" spans="3:14" s="20" customFormat="1" ht="20.25" customHeight="1" x14ac:dyDescent="0.15">
      <c r="C168" s="6">
        <f t="shared" si="52"/>
        <v>163</v>
      </c>
      <c r="D168" s="8">
        <f t="shared" ref="D168:D186" si="82">K168</f>
        <v>2.5</v>
      </c>
      <c r="E168" s="9">
        <f t="shared" ref="E168:E186" si="83">L168</f>
        <v>514.75799999999981</v>
      </c>
      <c r="F168" s="35" t="s">
        <v>198</v>
      </c>
      <c r="G168" s="69"/>
      <c r="H168" s="43" t="s">
        <v>265</v>
      </c>
      <c r="I168" s="27"/>
      <c r="K168" s="81">
        <v>2.5</v>
      </c>
      <c r="L168" s="2">
        <f t="shared" ref="L168:L186" si="84">L167+K168</f>
        <v>514.75799999999981</v>
      </c>
      <c r="M168" s="62">
        <f t="shared" ref="M168:M184" si="85">M167+K168</f>
        <v>87.87</v>
      </c>
      <c r="N168" s="60"/>
    </row>
    <row r="169" spans="3:14" s="20" customFormat="1" ht="20.25" customHeight="1" x14ac:dyDescent="0.15">
      <c r="C169" s="6">
        <f t="shared" si="52"/>
        <v>164</v>
      </c>
      <c r="D169" s="8">
        <f t="shared" si="82"/>
        <v>5.3</v>
      </c>
      <c r="E169" s="9">
        <f t="shared" si="83"/>
        <v>520.05799999999977</v>
      </c>
      <c r="F169" s="35" t="s">
        <v>268</v>
      </c>
      <c r="G169" s="72" t="s">
        <v>209</v>
      </c>
      <c r="H169" s="43" t="s">
        <v>137</v>
      </c>
      <c r="I169" s="27"/>
      <c r="K169" s="20">
        <v>5.3</v>
      </c>
      <c r="L169" s="2">
        <f t="shared" si="84"/>
        <v>520.05799999999977</v>
      </c>
      <c r="M169" s="62">
        <f t="shared" si="85"/>
        <v>93.17</v>
      </c>
      <c r="N169" s="60"/>
    </row>
    <row r="170" spans="3:14" s="20" customFormat="1" ht="20.25" customHeight="1" x14ac:dyDescent="0.15">
      <c r="C170" s="6">
        <f t="shared" si="52"/>
        <v>165</v>
      </c>
      <c r="D170" s="8">
        <f t="shared" si="82"/>
        <v>0.47</v>
      </c>
      <c r="E170" s="9">
        <f t="shared" si="83"/>
        <v>520.52799999999979</v>
      </c>
      <c r="F170" s="94" t="s">
        <v>413</v>
      </c>
      <c r="G170" s="72" t="s">
        <v>178</v>
      </c>
      <c r="H170" s="43" t="s">
        <v>269</v>
      </c>
      <c r="I170" s="27"/>
      <c r="K170" s="20">
        <v>0.47</v>
      </c>
      <c r="L170" s="2">
        <f t="shared" si="84"/>
        <v>520.52799999999979</v>
      </c>
      <c r="M170" s="62">
        <f t="shared" si="85"/>
        <v>93.64</v>
      </c>
      <c r="N170" s="60"/>
    </row>
    <row r="171" spans="3:14" s="20" customFormat="1" ht="20.25" customHeight="1" x14ac:dyDescent="0.15">
      <c r="C171" s="6">
        <f t="shared" si="52"/>
        <v>166</v>
      </c>
      <c r="D171" s="8">
        <f t="shared" si="82"/>
        <v>8.35</v>
      </c>
      <c r="E171" s="9">
        <f t="shared" si="83"/>
        <v>528.87799999999982</v>
      </c>
      <c r="F171" s="35" t="s">
        <v>160</v>
      </c>
      <c r="G171" s="72" t="s">
        <v>178</v>
      </c>
      <c r="H171" s="43" t="s">
        <v>270</v>
      </c>
      <c r="I171" s="27"/>
      <c r="K171" s="20">
        <v>8.35</v>
      </c>
      <c r="L171" s="2">
        <f t="shared" ref="L171" si="86">L170+K171</f>
        <v>528.87799999999982</v>
      </c>
      <c r="M171" s="62">
        <f t="shared" ref="M171" si="87">M170+K171</f>
        <v>101.99</v>
      </c>
      <c r="N171" s="60"/>
    </row>
    <row r="172" spans="3:14" s="20" customFormat="1" ht="20.25" customHeight="1" x14ac:dyDescent="0.15">
      <c r="C172" s="6">
        <f t="shared" si="52"/>
        <v>167</v>
      </c>
      <c r="D172" s="8">
        <f t="shared" si="82"/>
        <v>2.1</v>
      </c>
      <c r="E172" s="9">
        <f t="shared" si="83"/>
        <v>530.97799999999984</v>
      </c>
      <c r="F172" s="43" t="s">
        <v>257</v>
      </c>
      <c r="G172" s="72"/>
      <c r="H172" s="43" t="s">
        <v>271</v>
      </c>
      <c r="I172" s="27"/>
      <c r="K172" s="20">
        <v>2.1</v>
      </c>
      <c r="L172" s="2">
        <f t="shared" si="84"/>
        <v>530.97799999999984</v>
      </c>
      <c r="M172" s="62">
        <f t="shared" si="85"/>
        <v>104.08999999999999</v>
      </c>
      <c r="N172" s="60"/>
    </row>
    <row r="173" spans="3:14" s="20" customFormat="1" ht="20.25" customHeight="1" x14ac:dyDescent="0.15">
      <c r="C173" s="6">
        <f t="shared" si="52"/>
        <v>168</v>
      </c>
      <c r="D173" s="8">
        <f t="shared" si="82"/>
        <v>0.46</v>
      </c>
      <c r="E173" s="9">
        <f t="shared" si="83"/>
        <v>531.43799999999987</v>
      </c>
      <c r="F173" s="35" t="s">
        <v>160</v>
      </c>
      <c r="G173" s="72" t="s">
        <v>178</v>
      </c>
      <c r="H173" s="43" t="s">
        <v>271</v>
      </c>
      <c r="I173" s="27"/>
      <c r="K173" s="20">
        <v>0.46</v>
      </c>
      <c r="L173" s="2">
        <f t="shared" si="84"/>
        <v>531.43799999999987</v>
      </c>
      <c r="M173" s="62">
        <f t="shared" si="85"/>
        <v>104.54999999999998</v>
      </c>
      <c r="N173" s="60"/>
    </row>
    <row r="174" spans="3:14" s="20" customFormat="1" ht="20.25" customHeight="1" x14ac:dyDescent="0.15">
      <c r="C174" s="6">
        <f t="shared" si="52"/>
        <v>169</v>
      </c>
      <c r="D174" s="8">
        <f t="shared" si="82"/>
        <v>0.27</v>
      </c>
      <c r="E174" s="9">
        <f t="shared" si="83"/>
        <v>531.70799999999986</v>
      </c>
      <c r="F174" s="43" t="s">
        <v>272</v>
      </c>
      <c r="G174" s="72"/>
      <c r="H174" s="43" t="s">
        <v>30</v>
      </c>
      <c r="I174" s="27"/>
      <c r="K174" s="20">
        <v>0.27</v>
      </c>
      <c r="L174" s="2">
        <f t="shared" si="84"/>
        <v>531.70799999999986</v>
      </c>
      <c r="M174" s="62">
        <f t="shared" si="85"/>
        <v>104.81999999999998</v>
      </c>
      <c r="N174" s="60"/>
    </row>
    <row r="175" spans="3:14" s="20" customFormat="1" ht="20.25" customHeight="1" x14ac:dyDescent="0.15">
      <c r="C175" s="6">
        <f t="shared" si="52"/>
        <v>170</v>
      </c>
      <c r="D175" s="8">
        <f t="shared" si="82"/>
        <v>1.1000000000000001</v>
      </c>
      <c r="E175" s="9">
        <f t="shared" si="83"/>
        <v>532.80799999999988</v>
      </c>
      <c r="F175" s="94" t="s">
        <v>414</v>
      </c>
      <c r="G175" s="69"/>
      <c r="H175" s="43" t="s">
        <v>30</v>
      </c>
      <c r="I175" s="27"/>
      <c r="K175" s="81">
        <v>1.1000000000000001</v>
      </c>
      <c r="L175" s="2">
        <f t="shared" si="84"/>
        <v>532.80799999999988</v>
      </c>
      <c r="M175" s="62">
        <f t="shared" si="85"/>
        <v>105.91999999999997</v>
      </c>
      <c r="N175" s="60"/>
    </row>
    <row r="176" spans="3:14" s="20" customFormat="1" ht="20.25" customHeight="1" x14ac:dyDescent="0.15">
      <c r="C176" s="6">
        <f t="shared" si="52"/>
        <v>171</v>
      </c>
      <c r="D176" s="8">
        <f t="shared" ref="D176:D177" si="88">K176</f>
        <v>0.25</v>
      </c>
      <c r="E176" s="9">
        <f t="shared" ref="E176:E177" si="89">L176</f>
        <v>533.05799999999988</v>
      </c>
      <c r="F176" s="35" t="s">
        <v>273</v>
      </c>
      <c r="G176" s="72" t="s">
        <v>178</v>
      </c>
      <c r="H176" s="43" t="s">
        <v>30</v>
      </c>
      <c r="I176" s="27"/>
      <c r="K176" s="81">
        <v>0.25</v>
      </c>
      <c r="L176" s="2">
        <f t="shared" ref="L176:L177" si="90">L175+K176</f>
        <v>533.05799999999988</v>
      </c>
      <c r="M176" s="62">
        <f t="shared" ref="M176:M177" si="91">M175+K176</f>
        <v>106.16999999999997</v>
      </c>
      <c r="N176" s="60"/>
    </row>
    <row r="177" spans="3:14" s="20" customFormat="1" ht="20.25" customHeight="1" x14ac:dyDescent="0.15">
      <c r="C177" s="6">
        <f t="shared" si="52"/>
        <v>172</v>
      </c>
      <c r="D177" s="8">
        <f t="shared" si="88"/>
        <v>0.39</v>
      </c>
      <c r="E177" s="9">
        <f t="shared" si="89"/>
        <v>533.44799999999987</v>
      </c>
      <c r="F177" s="94" t="s">
        <v>415</v>
      </c>
      <c r="G177" s="72" t="s">
        <v>209</v>
      </c>
      <c r="H177" s="43" t="s">
        <v>274</v>
      </c>
      <c r="I177" s="27"/>
      <c r="K177" s="20">
        <v>0.39</v>
      </c>
      <c r="L177" s="2">
        <f t="shared" si="90"/>
        <v>533.44799999999987</v>
      </c>
      <c r="M177" s="62">
        <f t="shared" si="91"/>
        <v>106.55999999999997</v>
      </c>
      <c r="N177" s="60"/>
    </row>
    <row r="178" spans="3:14" s="20" customFormat="1" ht="20.25" customHeight="1" x14ac:dyDescent="0.15">
      <c r="C178" s="6">
        <f t="shared" si="52"/>
        <v>173</v>
      </c>
      <c r="D178" s="8">
        <f t="shared" si="82"/>
        <v>1.2</v>
      </c>
      <c r="E178" s="9">
        <f t="shared" si="83"/>
        <v>534.64799999999991</v>
      </c>
      <c r="F178" s="35" t="s">
        <v>275</v>
      </c>
      <c r="G178" s="72" t="s">
        <v>178</v>
      </c>
      <c r="H178" s="43" t="s">
        <v>137</v>
      </c>
      <c r="I178" s="27"/>
      <c r="K178" s="20">
        <v>1.2</v>
      </c>
      <c r="L178" s="2">
        <f t="shared" ref="L178" si="92">L177+K178</f>
        <v>534.64799999999991</v>
      </c>
      <c r="M178" s="62">
        <f t="shared" ref="M178" si="93">M177+K178</f>
        <v>107.75999999999998</v>
      </c>
      <c r="N178" s="60"/>
    </row>
    <row r="179" spans="3:14" s="20" customFormat="1" ht="20.25" customHeight="1" x14ac:dyDescent="0.15">
      <c r="C179" s="6">
        <f t="shared" si="52"/>
        <v>174</v>
      </c>
      <c r="D179" s="8">
        <f t="shared" si="82"/>
        <v>1.6</v>
      </c>
      <c r="E179" s="9">
        <f t="shared" si="83"/>
        <v>536.24799999999993</v>
      </c>
      <c r="F179" s="43" t="s">
        <v>276</v>
      </c>
      <c r="G179" s="72" t="s">
        <v>178</v>
      </c>
      <c r="H179" s="43" t="s">
        <v>274</v>
      </c>
      <c r="I179" s="27"/>
      <c r="K179" s="20">
        <v>1.6</v>
      </c>
      <c r="L179" s="2">
        <f t="shared" si="84"/>
        <v>536.24799999999993</v>
      </c>
      <c r="M179" s="62">
        <f t="shared" si="85"/>
        <v>109.35999999999997</v>
      </c>
      <c r="N179" s="85" t="s">
        <v>378</v>
      </c>
    </row>
    <row r="180" spans="3:14" s="20" customFormat="1" ht="20.25" customHeight="1" x14ac:dyDescent="0.15">
      <c r="C180" s="6">
        <f t="shared" si="52"/>
        <v>175</v>
      </c>
      <c r="D180" s="8">
        <f t="shared" si="82"/>
        <v>1.3</v>
      </c>
      <c r="E180" s="9">
        <f t="shared" si="83"/>
        <v>537.54799999999989</v>
      </c>
      <c r="F180" s="43" t="s">
        <v>277</v>
      </c>
      <c r="G180" s="69"/>
      <c r="H180" s="43" t="s">
        <v>30</v>
      </c>
      <c r="I180" s="27"/>
      <c r="K180" s="20">
        <v>1.3</v>
      </c>
      <c r="L180" s="2">
        <f t="shared" si="84"/>
        <v>537.54799999999989</v>
      </c>
      <c r="M180" s="62">
        <f t="shared" si="85"/>
        <v>110.65999999999997</v>
      </c>
      <c r="N180" s="60"/>
    </row>
    <row r="181" spans="3:14" s="20" customFormat="1" ht="20.25" customHeight="1" x14ac:dyDescent="0.15">
      <c r="C181" s="6">
        <f t="shared" si="52"/>
        <v>176</v>
      </c>
      <c r="D181" s="8">
        <f t="shared" si="82"/>
        <v>0.7</v>
      </c>
      <c r="E181" s="9">
        <f t="shared" si="83"/>
        <v>538.24799999999993</v>
      </c>
      <c r="F181" s="35" t="s">
        <v>160</v>
      </c>
      <c r="G181" s="69"/>
      <c r="H181" s="43" t="s">
        <v>278</v>
      </c>
      <c r="I181" s="27"/>
      <c r="K181" s="20">
        <v>0.7</v>
      </c>
      <c r="L181" s="2">
        <f t="shared" si="84"/>
        <v>538.24799999999993</v>
      </c>
      <c r="M181" s="62">
        <f t="shared" si="85"/>
        <v>111.35999999999997</v>
      </c>
      <c r="N181" s="60"/>
    </row>
    <row r="182" spans="3:14" s="20" customFormat="1" ht="20.25" customHeight="1" x14ac:dyDescent="0.15">
      <c r="C182" s="6">
        <f t="shared" si="52"/>
        <v>177</v>
      </c>
      <c r="D182" s="8">
        <f t="shared" si="82"/>
        <v>1</v>
      </c>
      <c r="E182" s="9">
        <f t="shared" si="83"/>
        <v>539.24799999999993</v>
      </c>
      <c r="F182" s="35" t="s">
        <v>279</v>
      </c>
      <c r="G182" s="72" t="s">
        <v>178</v>
      </c>
      <c r="H182" s="43" t="s">
        <v>280</v>
      </c>
      <c r="I182" s="27"/>
      <c r="K182" s="20">
        <v>1</v>
      </c>
      <c r="L182" s="2">
        <f t="shared" si="84"/>
        <v>539.24799999999993</v>
      </c>
      <c r="M182" s="62">
        <f t="shared" si="85"/>
        <v>112.35999999999997</v>
      </c>
      <c r="N182" s="60"/>
    </row>
    <row r="183" spans="3:14" s="20" customFormat="1" ht="20.25" customHeight="1" x14ac:dyDescent="0.15">
      <c r="C183" s="6">
        <f t="shared" si="52"/>
        <v>178</v>
      </c>
      <c r="D183" s="8">
        <f t="shared" si="82"/>
        <v>2.8</v>
      </c>
      <c r="E183" s="9">
        <f t="shared" si="83"/>
        <v>542.04799999999989</v>
      </c>
      <c r="F183" s="35" t="s">
        <v>223</v>
      </c>
      <c r="G183" s="72" t="s">
        <v>178</v>
      </c>
      <c r="H183" s="43" t="s">
        <v>281</v>
      </c>
      <c r="I183" s="27"/>
      <c r="K183" s="20">
        <v>2.8</v>
      </c>
      <c r="L183" s="2">
        <f t="shared" si="84"/>
        <v>542.04799999999989</v>
      </c>
      <c r="M183" s="62">
        <f t="shared" si="85"/>
        <v>115.15999999999997</v>
      </c>
      <c r="N183" s="60"/>
    </row>
    <row r="184" spans="3:14" s="20" customFormat="1" ht="20.25" customHeight="1" x14ac:dyDescent="0.15">
      <c r="C184" s="6">
        <f t="shared" si="52"/>
        <v>179</v>
      </c>
      <c r="D184" s="8">
        <f t="shared" si="82"/>
        <v>0.19</v>
      </c>
      <c r="E184" s="9">
        <f t="shared" si="83"/>
        <v>542.23799999999994</v>
      </c>
      <c r="F184" s="43" t="s">
        <v>282</v>
      </c>
      <c r="G184" s="72" t="s">
        <v>178</v>
      </c>
      <c r="H184" s="43" t="s">
        <v>281</v>
      </c>
      <c r="I184" s="27"/>
      <c r="K184" s="20">
        <v>0.19</v>
      </c>
      <c r="L184" s="2">
        <f t="shared" si="84"/>
        <v>542.23799999999994</v>
      </c>
      <c r="M184" s="62">
        <f t="shared" si="85"/>
        <v>115.34999999999997</v>
      </c>
      <c r="N184" s="60"/>
    </row>
    <row r="185" spans="3:14" ht="39" customHeight="1" x14ac:dyDescent="0.15">
      <c r="C185" s="13">
        <f>C184+1</f>
        <v>180</v>
      </c>
      <c r="D185" s="14">
        <f>K185</f>
        <v>0.46</v>
      </c>
      <c r="E185" s="16">
        <f t="shared" si="83"/>
        <v>542.69799999999998</v>
      </c>
      <c r="F185" s="42" t="s">
        <v>429</v>
      </c>
      <c r="G185" s="70">
        <f>E185-E156</f>
        <v>58.490000000000066</v>
      </c>
      <c r="H185" s="38" t="s">
        <v>283</v>
      </c>
      <c r="I185" s="31"/>
      <c r="J185" s="20"/>
      <c r="K185" s="20">
        <v>0.46</v>
      </c>
      <c r="L185" s="2">
        <f>L184+K185</f>
        <v>542.69799999999998</v>
      </c>
      <c r="M185" s="60">
        <f>E185-E124</f>
        <v>115.81000000000006</v>
      </c>
      <c r="N185" s="60" t="str">
        <f>K340</f>
        <v xml:space="preserve">       4     543km         09/22 21:54               09/23 17:12        </v>
      </c>
    </row>
    <row r="186" spans="3:14" s="20" customFormat="1" ht="20.25" customHeight="1" x14ac:dyDescent="0.15">
      <c r="C186" s="6">
        <f t="shared" si="52"/>
        <v>181</v>
      </c>
      <c r="D186" s="8">
        <f t="shared" si="82"/>
        <v>0.46</v>
      </c>
      <c r="E186" s="9">
        <f t="shared" si="83"/>
        <v>543.15800000000002</v>
      </c>
      <c r="F186" s="43" t="s">
        <v>284</v>
      </c>
      <c r="G186" s="72" t="s">
        <v>178</v>
      </c>
      <c r="H186" s="43" t="s">
        <v>281</v>
      </c>
      <c r="I186" s="27"/>
      <c r="K186" s="20">
        <v>0.46</v>
      </c>
      <c r="L186" s="2">
        <f t="shared" si="84"/>
        <v>543.15800000000002</v>
      </c>
      <c r="M186" s="62">
        <f>K186</f>
        <v>0.46</v>
      </c>
      <c r="N186" s="88" t="s">
        <v>382</v>
      </c>
    </row>
    <row r="187" spans="3:14" s="20" customFormat="1" ht="20.25" customHeight="1" x14ac:dyDescent="0.15">
      <c r="C187" s="6">
        <f t="shared" si="52"/>
        <v>182</v>
      </c>
      <c r="D187" s="8">
        <f t="shared" ref="D187:D219" si="94">K187</f>
        <v>0.19</v>
      </c>
      <c r="E187" s="9">
        <f t="shared" ref="E187:E219" si="95">L187</f>
        <v>543.34800000000007</v>
      </c>
      <c r="F187" s="35" t="s">
        <v>171</v>
      </c>
      <c r="G187" s="72" t="s">
        <v>178</v>
      </c>
      <c r="H187" s="43" t="s">
        <v>280</v>
      </c>
      <c r="I187" s="27"/>
      <c r="K187" s="20">
        <v>0.19</v>
      </c>
      <c r="L187" s="2">
        <f t="shared" ref="L187:L215" si="96">L186+K187</f>
        <v>543.34800000000007</v>
      </c>
      <c r="M187" s="62">
        <f t="shared" ref="M187:M215" si="97">M186+K187</f>
        <v>0.65</v>
      </c>
      <c r="N187" s="60"/>
    </row>
    <row r="188" spans="3:14" s="20" customFormat="1" ht="20.25" customHeight="1" x14ac:dyDescent="0.15">
      <c r="C188" s="6">
        <f t="shared" si="52"/>
        <v>183</v>
      </c>
      <c r="D188" s="8">
        <f t="shared" si="94"/>
        <v>2.8</v>
      </c>
      <c r="E188" s="9">
        <f t="shared" si="95"/>
        <v>546.14800000000002</v>
      </c>
      <c r="F188" s="35" t="s">
        <v>285</v>
      </c>
      <c r="G188" s="72" t="s">
        <v>178</v>
      </c>
      <c r="H188" s="43" t="s">
        <v>286</v>
      </c>
      <c r="I188" s="27"/>
      <c r="K188" s="20">
        <v>2.8</v>
      </c>
      <c r="L188" s="2">
        <f t="shared" si="96"/>
        <v>546.14800000000002</v>
      </c>
      <c r="M188" s="62">
        <f t="shared" si="97"/>
        <v>3.4499999999999997</v>
      </c>
      <c r="N188" s="60"/>
    </row>
    <row r="189" spans="3:14" s="20" customFormat="1" ht="20.25" customHeight="1" x14ac:dyDescent="0.15">
      <c r="C189" s="6">
        <f t="shared" si="52"/>
        <v>184</v>
      </c>
      <c r="D189" s="8">
        <f t="shared" si="94"/>
        <v>1</v>
      </c>
      <c r="E189" s="9">
        <f t="shared" si="95"/>
        <v>547.14800000000002</v>
      </c>
      <c r="F189" s="43" t="s">
        <v>287</v>
      </c>
      <c r="G189" s="69"/>
      <c r="H189" s="43" t="s">
        <v>30</v>
      </c>
      <c r="I189" s="27"/>
      <c r="K189" s="20">
        <v>1</v>
      </c>
      <c r="L189" s="2">
        <f t="shared" si="96"/>
        <v>547.14800000000002</v>
      </c>
      <c r="M189" s="62">
        <f t="shared" si="97"/>
        <v>4.4499999999999993</v>
      </c>
      <c r="N189" s="60"/>
    </row>
    <row r="190" spans="3:14" s="20" customFormat="1" ht="20.25" customHeight="1" x14ac:dyDescent="0.15">
      <c r="C190" s="6">
        <f t="shared" si="52"/>
        <v>185</v>
      </c>
      <c r="D190" s="8">
        <f t="shared" si="94"/>
        <v>0.7</v>
      </c>
      <c r="E190" s="9">
        <f t="shared" si="95"/>
        <v>547.84800000000007</v>
      </c>
      <c r="F190" s="35" t="s">
        <v>288</v>
      </c>
      <c r="G190" s="69"/>
      <c r="H190" s="43" t="s">
        <v>274</v>
      </c>
      <c r="I190" s="27"/>
      <c r="K190" s="20">
        <v>0.7</v>
      </c>
      <c r="L190" s="2">
        <f t="shared" si="96"/>
        <v>547.84800000000007</v>
      </c>
      <c r="M190" s="62">
        <f t="shared" si="97"/>
        <v>5.1499999999999995</v>
      </c>
      <c r="N190" s="60"/>
    </row>
    <row r="191" spans="3:14" s="20" customFormat="1" ht="20.25" customHeight="1" x14ac:dyDescent="0.15">
      <c r="C191" s="6">
        <f t="shared" si="52"/>
        <v>186</v>
      </c>
      <c r="D191" s="8">
        <f t="shared" si="94"/>
        <v>1.3</v>
      </c>
      <c r="E191" s="9">
        <f t="shared" si="95"/>
        <v>549.14800000000002</v>
      </c>
      <c r="F191" s="43" t="s">
        <v>289</v>
      </c>
      <c r="G191" s="72" t="s">
        <v>178</v>
      </c>
      <c r="H191" s="43" t="s">
        <v>137</v>
      </c>
      <c r="I191" s="27"/>
      <c r="K191" s="20">
        <v>1.3</v>
      </c>
      <c r="L191" s="2">
        <f t="shared" si="96"/>
        <v>549.14800000000002</v>
      </c>
      <c r="M191" s="62">
        <f t="shared" si="97"/>
        <v>6.4499999999999993</v>
      </c>
      <c r="N191" s="85" t="s">
        <v>378</v>
      </c>
    </row>
    <row r="192" spans="3:14" s="20" customFormat="1" ht="20.25" customHeight="1" x14ac:dyDescent="0.15">
      <c r="C192" s="6">
        <f t="shared" ref="C192:C258" si="98">C191+1</f>
        <v>187</v>
      </c>
      <c r="D192" s="8">
        <f t="shared" si="94"/>
        <v>3.3</v>
      </c>
      <c r="E192" s="9">
        <f t="shared" si="95"/>
        <v>552.44799999999998</v>
      </c>
      <c r="F192" s="35" t="s">
        <v>290</v>
      </c>
      <c r="G192" s="72" t="s">
        <v>209</v>
      </c>
      <c r="H192" s="43" t="s">
        <v>30</v>
      </c>
      <c r="I192" s="27"/>
      <c r="K192" s="20">
        <v>3.3</v>
      </c>
      <c r="L192" s="2">
        <f t="shared" si="96"/>
        <v>552.44799999999998</v>
      </c>
      <c r="M192" s="62">
        <f t="shared" si="97"/>
        <v>9.75</v>
      </c>
      <c r="N192" s="60"/>
    </row>
    <row r="193" spans="3:14" s="20" customFormat="1" ht="20.25" customHeight="1" x14ac:dyDescent="0.15">
      <c r="C193" s="6">
        <f t="shared" si="98"/>
        <v>188</v>
      </c>
      <c r="D193" s="8">
        <f t="shared" si="94"/>
        <v>0.36899999999999999</v>
      </c>
      <c r="E193" s="9">
        <f t="shared" si="95"/>
        <v>552.81700000000001</v>
      </c>
      <c r="F193" s="47" t="s">
        <v>174</v>
      </c>
      <c r="G193" s="69"/>
      <c r="H193" s="43" t="s">
        <v>291</v>
      </c>
      <c r="I193" s="27"/>
      <c r="K193" s="20">
        <v>0.36899999999999999</v>
      </c>
      <c r="L193" s="2">
        <f t="shared" si="96"/>
        <v>552.81700000000001</v>
      </c>
      <c r="M193" s="62">
        <f t="shared" si="97"/>
        <v>10.119</v>
      </c>
      <c r="N193" s="60"/>
    </row>
    <row r="194" spans="3:14" s="20" customFormat="1" ht="20.25" customHeight="1" x14ac:dyDescent="0.15">
      <c r="C194" s="6">
        <f t="shared" si="98"/>
        <v>189</v>
      </c>
      <c r="D194" s="8">
        <f t="shared" si="94"/>
        <v>1.2</v>
      </c>
      <c r="E194" s="9">
        <f t="shared" si="95"/>
        <v>554.01700000000005</v>
      </c>
      <c r="F194" s="35" t="s">
        <v>292</v>
      </c>
      <c r="G194" s="69"/>
      <c r="H194" s="43" t="s">
        <v>271</v>
      </c>
      <c r="I194" s="27"/>
      <c r="K194" s="20">
        <v>1.2</v>
      </c>
      <c r="L194" s="2">
        <f t="shared" si="96"/>
        <v>554.01700000000005</v>
      </c>
      <c r="M194" s="62">
        <f t="shared" si="97"/>
        <v>11.318999999999999</v>
      </c>
      <c r="N194" s="60"/>
    </row>
    <row r="195" spans="3:14" s="20" customFormat="1" ht="20.25" customHeight="1" x14ac:dyDescent="0.15">
      <c r="C195" s="6">
        <f t="shared" si="98"/>
        <v>190</v>
      </c>
      <c r="D195" s="8">
        <f t="shared" si="94"/>
        <v>0.28000000000000003</v>
      </c>
      <c r="E195" s="9">
        <f t="shared" si="95"/>
        <v>554.29700000000003</v>
      </c>
      <c r="F195" s="43" t="s">
        <v>257</v>
      </c>
      <c r="G195" s="72" t="s">
        <v>209</v>
      </c>
      <c r="H195" s="43" t="s">
        <v>271</v>
      </c>
      <c r="I195" s="27"/>
      <c r="K195" s="20">
        <v>0.28000000000000003</v>
      </c>
      <c r="L195" s="2">
        <f t="shared" si="96"/>
        <v>554.29700000000003</v>
      </c>
      <c r="M195" s="62">
        <f t="shared" si="97"/>
        <v>11.598999999999998</v>
      </c>
      <c r="N195" s="60"/>
    </row>
    <row r="196" spans="3:14" s="20" customFormat="1" ht="20.25" customHeight="1" x14ac:dyDescent="0.15">
      <c r="C196" s="6">
        <f t="shared" si="98"/>
        <v>191</v>
      </c>
      <c r="D196" s="8">
        <f t="shared" si="94"/>
        <v>0.45900000000000002</v>
      </c>
      <c r="E196" s="9">
        <f t="shared" si="95"/>
        <v>554.75599999999997</v>
      </c>
      <c r="F196" s="35" t="s">
        <v>160</v>
      </c>
      <c r="G196" s="69"/>
      <c r="H196" s="43" t="s">
        <v>293</v>
      </c>
      <c r="I196" s="27"/>
      <c r="K196" s="20">
        <v>0.45900000000000002</v>
      </c>
      <c r="L196" s="2">
        <f t="shared" si="96"/>
        <v>554.75599999999997</v>
      </c>
      <c r="M196" s="62">
        <f t="shared" si="97"/>
        <v>12.057999999999998</v>
      </c>
      <c r="N196" s="60"/>
    </row>
    <row r="197" spans="3:14" s="20" customFormat="1" ht="20.25" customHeight="1" x14ac:dyDescent="0.15">
      <c r="C197" s="6">
        <f t="shared" si="98"/>
        <v>192</v>
      </c>
      <c r="D197" s="8">
        <f t="shared" si="94"/>
        <v>2.1</v>
      </c>
      <c r="E197" s="9">
        <f t="shared" si="95"/>
        <v>556.85599999999999</v>
      </c>
      <c r="F197" s="43" t="s">
        <v>257</v>
      </c>
      <c r="G197" s="72" t="s">
        <v>209</v>
      </c>
      <c r="H197" s="43" t="s">
        <v>271</v>
      </c>
      <c r="I197" s="27"/>
      <c r="K197" s="20">
        <v>2.1</v>
      </c>
      <c r="L197" s="2">
        <f t="shared" si="96"/>
        <v>556.85599999999999</v>
      </c>
      <c r="M197" s="62">
        <f t="shared" si="97"/>
        <v>14.157999999999998</v>
      </c>
      <c r="N197" s="60"/>
    </row>
    <row r="198" spans="3:14" s="20" customFormat="1" ht="20.25" customHeight="1" x14ac:dyDescent="0.15">
      <c r="C198" s="6">
        <f t="shared" si="98"/>
        <v>193</v>
      </c>
      <c r="D198" s="8">
        <f t="shared" si="94"/>
        <v>8.1999999999999993</v>
      </c>
      <c r="E198" s="9">
        <f t="shared" si="95"/>
        <v>565.05600000000004</v>
      </c>
      <c r="F198" s="35" t="s">
        <v>294</v>
      </c>
      <c r="G198" s="72" t="s">
        <v>209</v>
      </c>
      <c r="H198" s="43" t="s">
        <v>137</v>
      </c>
      <c r="I198" s="27"/>
      <c r="K198" s="20">
        <v>8.1999999999999993</v>
      </c>
      <c r="L198" s="2">
        <f t="shared" si="96"/>
        <v>565.05600000000004</v>
      </c>
      <c r="M198" s="62">
        <f t="shared" si="97"/>
        <v>22.357999999999997</v>
      </c>
      <c r="N198" s="60"/>
    </row>
    <row r="199" spans="3:14" s="20" customFormat="1" ht="20.25" customHeight="1" x14ac:dyDescent="0.15">
      <c r="C199" s="6">
        <f t="shared" si="98"/>
        <v>194</v>
      </c>
      <c r="D199" s="8">
        <f t="shared" si="94"/>
        <v>0.45</v>
      </c>
      <c r="E199" s="9">
        <f t="shared" si="95"/>
        <v>565.50600000000009</v>
      </c>
      <c r="F199" s="35" t="s">
        <v>295</v>
      </c>
      <c r="G199" s="72" t="s">
        <v>209</v>
      </c>
      <c r="H199" s="43" t="s">
        <v>265</v>
      </c>
      <c r="I199" s="27"/>
      <c r="K199" s="20">
        <v>0.45</v>
      </c>
      <c r="L199" s="2">
        <f t="shared" si="96"/>
        <v>565.50600000000009</v>
      </c>
      <c r="M199" s="62">
        <f t="shared" si="97"/>
        <v>22.807999999999996</v>
      </c>
      <c r="N199" s="60"/>
    </row>
    <row r="200" spans="3:14" s="20" customFormat="1" ht="20.25" customHeight="1" x14ac:dyDescent="0.15">
      <c r="C200" s="6">
        <f t="shared" si="98"/>
        <v>195</v>
      </c>
      <c r="D200" s="8">
        <f t="shared" si="94"/>
        <v>5.3</v>
      </c>
      <c r="E200" s="9">
        <f t="shared" si="95"/>
        <v>570.80600000000004</v>
      </c>
      <c r="F200" s="87" t="s">
        <v>416</v>
      </c>
      <c r="G200" s="69"/>
      <c r="H200" s="43" t="s">
        <v>296</v>
      </c>
      <c r="I200" s="27"/>
      <c r="K200" s="20">
        <v>5.3</v>
      </c>
      <c r="L200" s="2">
        <f t="shared" si="96"/>
        <v>570.80600000000004</v>
      </c>
      <c r="M200" s="62">
        <f t="shared" si="97"/>
        <v>28.107999999999997</v>
      </c>
      <c r="N200" s="60"/>
    </row>
    <row r="201" spans="3:14" s="20" customFormat="1" ht="20.25" customHeight="1" x14ac:dyDescent="0.15">
      <c r="C201" s="6">
        <f t="shared" si="98"/>
        <v>196</v>
      </c>
      <c r="D201" s="8">
        <f t="shared" si="94"/>
        <v>2.5</v>
      </c>
      <c r="E201" s="9">
        <f t="shared" si="95"/>
        <v>573.30600000000004</v>
      </c>
      <c r="F201" s="35" t="s">
        <v>160</v>
      </c>
      <c r="G201" s="69"/>
      <c r="H201" s="43" t="s">
        <v>265</v>
      </c>
      <c r="I201" s="27"/>
      <c r="K201" s="20">
        <v>2.5</v>
      </c>
      <c r="L201" s="2">
        <f t="shared" si="96"/>
        <v>573.30600000000004</v>
      </c>
      <c r="M201" s="62">
        <f t="shared" si="97"/>
        <v>30.607999999999997</v>
      </c>
      <c r="N201" s="60"/>
    </row>
    <row r="202" spans="3:14" s="20" customFormat="1" ht="20.25" customHeight="1" x14ac:dyDescent="0.15">
      <c r="C202" s="6">
        <f t="shared" si="98"/>
        <v>197</v>
      </c>
      <c r="D202" s="8">
        <f t="shared" si="94"/>
        <v>0.97</v>
      </c>
      <c r="E202" s="9">
        <f t="shared" si="95"/>
        <v>574.27600000000007</v>
      </c>
      <c r="F202" s="43" t="s">
        <v>257</v>
      </c>
      <c r="G202" s="69"/>
      <c r="H202" s="43" t="s">
        <v>265</v>
      </c>
      <c r="I202" s="27"/>
      <c r="K202" s="20">
        <v>0.97</v>
      </c>
      <c r="L202" s="2">
        <f t="shared" si="96"/>
        <v>574.27600000000007</v>
      </c>
      <c r="M202" s="62">
        <f t="shared" si="97"/>
        <v>31.577999999999996</v>
      </c>
      <c r="N202" s="60"/>
    </row>
    <row r="203" spans="3:14" s="20" customFormat="1" ht="20.25" customHeight="1" x14ac:dyDescent="0.15">
      <c r="C203" s="6">
        <f t="shared" si="98"/>
        <v>198</v>
      </c>
      <c r="D203" s="8">
        <f t="shared" si="94"/>
        <v>0.5</v>
      </c>
      <c r="E203" s="9">
        <f t="shared" si="95"/>
        <v>574.77600000000007</v>
      </c>
      <c r="F203" s="35" t="s">
        <v>160</v>
      </c>
      <c r="G203" s="69"/>
      <c r="H203" s="43" t="s">
        <v>265</v>
      </c>
      <c r="I203" s="27"/>
      <c r="K203" s="20">
        <v>0.5</v>
      </c>
      <c r="L203" s="2">
        <f t="shared" si="96"/>
        <v>574.77600000000007</v>
      </c>
      <c r="M203" s="62">
        <f t="shared" si="97"/>
        <v>32.077999999999996</v>
      </c>
      <c r="N203" s="60"/>
    </row>
    <row r="204" spans="3:14" s="20" customFormat="1" ht="20.25" customHeight="1" x14ac:dyDescent="0.15">
      <c r="C204" s="6">
        <f t="shared" si="98"/>
        <v>199</v>
      </c>
      <c r="D204" s="8">
        <f t="shared" si="94"/>
        <v>0.43</v>
      </c>
      <c r="E204" s="9">
        <f t="shared" si="95"/>
        <v>575.20600000000002</v>
      </c>
      <c r="F204" s="47" t="s">
        <v>211</v>
      </c>
      <c r="G204" s="69"/>
      <c r="H204" s="43" t="s">
        <v>265</v>
      </c>
      <c r="I204" s="27"/>
      <c r="K204" s="20">
        <v>0.43</v>
      </c>
      <c r="L204" s="2">
        <f t="shared" si="96"/>
        <v>575.20600000000002</v>
      </c>
      <c r="M204" s="62">
        <f t="shared" si="97"/>
        <v>32.507999999999996</v>
      </c>
      <c r="N204" s="60"/>
    </row>
    <row r="205" spans="3:14" s="20" customFormat="1" ht="20.25" customHeight="1" x14ac:dyDescent="0.15">
      <c r="C205" s="6">
        <f t="shared" si="98"/>
        <v>200</v>
      </c>
      <c r="D205" s="8">
        <f t="shared" si="94"/>
        <v>2.7</v>
      </c>
      <c r="E205" s="9">
        <f t="shared" si="95"/>
        <v>577.90600000000006</v>
      </c>
      <c r="F205" s="35" t="s">
        <v>297</v>
      </c>
      <c r="G205" s="69"/>
      <c r="H205" s="43" t="s">
        <v>265</v>
      </c>
      <c r="I205" s="27"/>
      <c r="K205" s="20">
        <v>2.7</v>
      </c>
      <c r="L205" s="2">
        <f t="shared" si="96"/>
        <v>577.90600000000006</v>
      </c>
      <c r="M205" s="62">
        <f t="shared" si="97"/>
        <v>35.207999999999998</v>
      </c>
      <c r="N205" s="60"/>
    </row>
    <row r="206" spans="3:14" s="20" customFormat="1" ht="20.25" customHeight="1" x14ac:dyDescent="0.15">
      <c r="C206" s="6">
        <f t="shared" si="98"/>
        <v>201</v>
      </c>
      <c r="D206" s="8">
        <f t="shared" ref="D206:D207" si="99">K206</f>
        <v>0.13</v>
      </c>
      <c r="E206" s="9">
        <f t="shared" ref="E206:E207" si="100">L206</f>
        <v>578.03600000000006</v>
      </c>
      <c r="F206" s="47" t="s">
        <v>199</v>
      </c>
      <c r="G206" s="69"/>
      <c r="H206" s="43" t="s">
        <v>265</v>
      </c>
      <c r="I206" s="27"/>
      <c r="K206" s="20">
        <v>0.13</v>
      </c>
      <c r="L206" s="2">
        <f t="shared" ref="L206:L207" si="101">L205+K206</f>
        <v>578.03600000000006</v>
      </c>
      <c r="M206" s="62">
        <f t="shared" ref="M206:M207" si="102">M205+K206</f>
        <v>35.338000000000001</v>
      </c>
      <c r="N206" s="60"/>
    </row>
    <row r="207" spans="3:14" s="20" customFormat="1" ht="20.25" customHeight="1" x14ac:dyDescent="0.15">
      <c r="C207" s="6">
        <f t="shared" si="98"/>
        <v>202</v>
      </c>
      <c r="D207" s="8">
        <f t="shared" si="99"/>
        <v>0.57999999999999996</v>
      </c>
      <c r="E207" s="9">
        <f t="shared" si="100"/>
        <v>578.6160000000001</v>
      </c>
      <c r="F207" s="94" t="s">
        <v>417</v>
      </c>
      <c r="G207" s="69"/>
      <c r="H207" s="43" t="s">
        <v>298</v>
      </c>
      <c r="I207" s="27"/>
      <c r="K207" s="20">
        <v>0.57999999999999996</v>
      </c>
      <c r="L207" s="2">
        <f t="shared" si="101"/>
        <v>578.6160000000001</v>
      </c>
      <c r="M207" s="62">
        <f t="shared" si="102"/>
        <v>35.917999999999999</v>
      </c>
      <c r="N207" s="86" t="s">
        <v>379</v>
      </c>
    </row>
    <row r="208" spans="3:14" s="20" customFormat="1" ht="20.25" customHeight="1" x14ac:dyDescent="0.15">
      <c r="C208" s="6">
        <f t="shared" si="98"/>
        <v>203</v>
      </c>
      <c r="D208" s="8">
        <f t="shared" si="94"/>
        <v>4.5</v>
      </c>
      <c r="E208" s="9">
        <f t="shared" si="95"/>
        <v>583.1160000000001</v>
      </c>
      <c r="F208" s="47" t="s">
        <v>211</v>
      </c>
      <c r="G208" s="72"/>
      <c r="H208" s="43" t="s">
        <v>30</v>
      </c>
      <c r="I208" s="27"/>
      <c r="K208" s="20">
        <v>4.5</v>
      </c>
      <c r="L208" s="2">
        <f t="shared" si="96"/>
        <v>583.1160000000001</v>
      </c>
      <c r="M208" s="62">
        <f t="shared" si="97"/>
        <v>40.417999999999999</v>
      </c>
      <c r="N208" s="60"/>
    </row>
    <row r="209" spans="3:14" s="20" customFormat="1" ht="20.25" customHeight="1" x14ac:dyDescent="0.15">
      <c r="C209" s="6">
        <f t="shared" si="98"/>
        <v>204</v>
      </c>
      <c r="D209" s="8">
        <f t="shared" ref="D209:D211" si="103">K209</f>
        <v>1.7</v>
      </c>
      <c r="E209" s="9">
        <f t="shared" ref="E209:E211" si="104">L209</f>
        <v>584.81600000000014</v>
      </c>
      <c r="F209" s="35" t="s">
        <v>223</v>
      </c>
      <c r="G209" s="72" t="s">
        <v>209</v>
      </c>
      <c r="H209" s="43" t="s">
        <v>299</v>
      </c>
      <c r="I209" s="27"/>
      <c r="K209" s="20">
        <v>1.7</v>
      </c>
      <c r="L209" s="2">
        <f t="shared" ref="L209:L211" si="105">L208+K209</f>
        <v>584.81600000000014</v>
      </c>
      <c r="M209" s="62">
        <f t="shared" ref="M209:M211" si="106">M208+K209</f>
        <v>42.118000000000002</v>
      </c>
      <c r="N209" s="60"/>
    </row>
    <row r="210" spans="3:14" s="20" customFormat="1" ht="20.25" customHeight="1" x14ac:dyDescent="0.15">
      <c r="C210" s="6">
        <f t="shared" si="98"/>
        <v>205</v>
      </c>
      <c r="D210" s="8">
        <f t="shared" si="103"/>
        <v>2.7</v>
      </c>
      <c r="E210" s="9">
        <f t="shared" si="104"/>
        <v>587.51600000000019</v>
      </c>
      <c r="F210" s="35" t="s">
        <v>262</v>
      </c>
      <c r="G210" s="72" t="s">
        <v>209</v>
      </c>
      <c r="H210" s="43" t="s">
        <v>300</v>
      </c>
      <c r="I210" s="27"/>
      <c r="K210" s="20">
        <v>2.7</v>
      </c>
      <c r="L210" s="2">
        <f t="shared" si="105"/>
        <v>587.51600000000019</v>
      </c>
      <c r="M210" s="62">
        <f t="shared" si="106"/>
        <v>44.818000000000005</v>
      </c>
      <c r="N210" s="60"/>
    </row>
    <row r="211" spans="3:14" s="20" customFormat="1" ht="20.25" customHeight="1" x14ac:dyDescent="0.15">
      <c r="C211" s="6">
        <f t="shared" si="98"/>
        <v>206</v>
      </c>
      <c r="D211" s="8">
        <f t="shared" si="103"/>
        <v>13.8</v>
      </c>
      <c r="E211" s="9">
        <f t="shared" si="104"/>
        <v>601.31600000000014</v>
      </c>
      <c r="F211" s="35" t="s">
        <v>301</v>
      </c>
      <c r="G211" s="72" t="s">
        <v>209</v>
      </c>
      <c r="H211" s="43" t="s">
        <v>258</v>
      </c>
      <c r="I211" s="27"/>
      <c r="K211" s="20">
        <v>13.8</v>
      </c>
      <c r="L211" s="2">
        <f t="shared" si="105"/>
        <v>601.31600000000014</v>
      </c>
      <c r="M211" s="62">
        <f t="shared" si="106"/>
        <v>58.618000000000009</v>
      </c>
      <c r="N211" s="60"/>
    </row>
    <row r="212" spans="3:14" s="20" customFormat="1" ht="39" customHeight="1" x14ac:dyDescent="0.15">
      <c r="C212" s="13">
        <f t="shared" si="98"/>
        <v>207</v>
      </c>
      <c r="D212" s="14">
        <f t="shared" si="94"/>
        <v>1.3</v>
      </c>
      <c r="E212" s="16">
        <f t="shared" si="95"/>
        <v>602.6160000000001</v>
      </c>
      <c r="F212" s="82" t="s">
        <v>422</v>
      </c>
      <c r="G212" s="70">
        <f>E212-E185</f>
        <v>59.91800000000012</v>
      </c>
      <c r="H212" s="44" t="s">
        <v>258</v>
      </c>
      <c r="I212" s="31"/>
      <c r="K212" s="20">
        <v>1.3</v>
      </c>
      <c r="L212" s="2">
        <f t="shared" ref="L212:L213" si="107">L211+K212</f>
        <v>602.6160000000001</v>
      </c>
      <c r="M212" s="62">
        <f t="shared" ref="M212:M213" si="108">M211+K212</f>
        <v>59.918000000000006</v>
      </c>
      <c r="N212" s="60"/>
    </row>
    <row r="213" spans="3:14" s="20" customFormat="1" ht="20.25" customHeight="1" x14ac:dyDescent="0.15">
      <c r="C213" s="6">
        <f t="shared" si="98"/>
        <v>208</v>
      </c>
      <c r="D213" s="8">
        <f t="shared" si="94"/>
        <v>0.6</v>
      </c>
      <c r="E213" s="9">
        <f t="shared" si="95"/>
        <v>603.21600000000012</v>
      </c>
      <c r="F213" s="47" t="s">
        <v>433</v>
      </c>
      <c r="G213" s="69"/>
      <c r="H213" s="43" t="s">
        <v>256</v>
      </c>
      <c r="I213" s="27"/>
      <c r="K213" s="20">
        <v>0.6</v>
      </c>
      <c r="L213" s="2">
        <f t="shared" si="107"/>
        <v>603.21600000000012</v>
      </c>
      <c r="M213" s="62">
        <f t="shared" si="108"/>
        <v>60.518000000000008</v>
      </c>
      <c r="N213" s="60"/>
    </row>
    <row r="214" spans="3:14" s="20" customFormat="1" ht="20.25" customHeight="1" x14ac:dyDescent="0.15">
      <c r="C214" s="6">
        <f t="shared" si="98"/>
        <v>209</v>
      </c>
      <c r="D214" s="8">
        <f t="shared" si="94"/>
        <v>1.9</v>
      </c>
      <c r="E214" s="9">
        <f t="shared" si="95"/>
        <v>605.1160000000001</v>
      </c>
      <c r="F214" s="35" t="s">
        <v>160</v>
      </c>
      <c r="G214" s="72" t="s">
        <v>380</v>
      </c>
      <c r="H214" s="43" t="s">
        <v>256</v>
      </c>
      <c r="I214" s="27"/>
      <c r="K214" s="20">
        <v>1.9</v>
      </c>
      <c r="L214" s="2">
        <f t="shared" si="96"/>
        <v>605.1160000000001</v>
      </c>
      <c r="M214" s="62">
        <f t="shared" si="97"/>
        <v>62.418000000000006</v>
      </c>
      <c r="N214" s="60"/>
    </row>
    <row r="215" spans="3:14" s="20" customFormat="1" ht="20.25" customHeight="1" x14ac:dyDescent="0.15">
      <c r="C215" s="6">
        <f t="shared" si="98"/>
        <v>210</v>
      </c>
      <c r="D215" s="8">
        <f t="shared" si="94"/>
        <v>0.1</v>
      </c>
      <c r="E215" s="9">
        <f t="shared" si="95"/>
        <v>605.21600000000012</v>
      </c>
      <c r="F215" s="35" t="s">
        <v>302</v>
      </c>
      <c r="G215" s="72" t="s">
        <v>178</v>
      </c>
      <c r="H215" s="43" t="s">
        <v>303</v>
      </c>
      <c r="I215" s="27"/>
      <c r="K215" s="20">
        <v>0.1</v>
      </c>
      <c r="L215" s="2">
        <f t="shared" si="96"/>
        <v>605.21600000000012</v>
      </c>
      <c r="M215" s="62">
        <f t="shared" si="97"/>
        <v>62.518000000000008</v>
      </c>
      <c r="N215" s="60"/>
    </row>
    <row r="216" spans="3:14" s="20" customFormat="1" ht="20.25" customHeight="1" x14ac:dyDescent="0.15">
      <c r="C216" s="6">
        <f t="shared" si="98"/>
        <v>211</v>
      </c>
      <c r="D216" s="8">
        <f t="shared" si="94"/>
        <v>8.4499999999999993</v>
      </c>
      <c r="E216" s="9">
        <f t="shared" si="95"/>
        <v>613.66600000000017</v>
      </c>
      <c r="F216" s="35" t="s">
        <v>374</v>
      </c>
      <c r="G216" s="69"/>
      <c r="H216" s="43" t="s">
        <v>30</v>
      </c>
      <c r="I216" s="27"/>
      <c r="K216" s="20">
        <v>8.4499999999999993</v>
      </c>
      <c r="L216" s="2">
        <f t="shared" ref="L216:L231" si="109">L215+K216</f>
        <v>613.66600000000017</v>
      </c>
      <c r="M216" s="62">
        <f t="shared" ref="M216:M231" si="110">M215+K216</f>
        <v>70.968000000000004</v>
      </c>
      <c r="N216" s="60"/>
    </row>
    <row r="217" spans="3:14" s="20" customFormat="1" ht="20.25" customHeight="1" x14ac:dyDescent="0.15">
      <c r="C217" s="6">
        <f t="shared" si="98"/>
        <v>212</v>
      </c>
      <c r="D217" s="8">
        <f t="shared" si="94"/>
        <v>2</v>
      </c>
      <c r="E217" s="9">
        <f t="shared" si="95"/>
        <v>615.66600000000017</v>
      </c>
      <c r="F217" s="35" t="s">
        <v>375</v>
      </c>
      <c r="G217" s="69"/>
      <c r="H217" s="43" t="s">
        <v>30</v>
      </c>
      <c r="I217" s="27"/>
      <c r="K217" s="20">
        <v>2</v>
      </c>
      <c r="L217" s="2">
        <f t="shared" si="109"/>
        <v>615.66600000000017</v>
      </c>
      <c r="M217" s="62">
        <f t="shared" si="110"/>
        <v>72.968000000000004</v>
      </c>
      <c r="N217" s="60"/>
    </row>
    <row r="218" spans="3:14" s="20" customFormat="1" ht="20.25" customHeight="1" x14ac:dyDescent="0.15">
      <c r="C218" s="6">
        <f t="shared" si="98"/>
        <v>213</v>
      </c>
      <c r="D218" s="8">
        <f t="shared" si="94"/>
        <v>1.2</v>
      </c>
      <c r="E218" s="9">
        <f t="shared" si="95"/>
        <v>616.86600000000021</v>
      </c>
      <c r="F218" s="35" t="s">
        <v>304</v>
      </c>
      <c r="G218" s="72" t="s">
        <v>209</v>
      </c>
      <c r="H218" s="43" t="s">
        <v>248</v>
      </c>
      <c r="I218" s="27"/>
      <c r="K218" s="20">
        <v>1.2</v>
      </c>
      <c r="L218" s="2">
        <f t="shared" si="109"/>
        <v>616.86600000000021</v>
      </c>
      <c r="M218" s="62">
        <f t="shared" si="110"/>
        <v>74.168000000000006</v>
      </c>
      <c r="N218" s="60"/>
    </row>
    <row r="219" spans="3:14" s="20" customFormat="1" ht="20.25" customHeight="1" x14ac:dyDescent="0.15">
      <c r="C219" s="6">
        <f t="shared" si="98"/>
        <v>214</v>
      </c>
      <c r="D219" s="8">
        <f t="shared" si="94"/>
        <v>0.52</v>
      </c>
      <c r="E219" s="9">
        <f t="shared" si="95"/>
        <v>617.38600000000019</v>
      </c>
      <c r="F219" s="43" t="s">
        <v>305</v>
      </c>
      <c r="G219" s="72" t="s">
        <v>178</v>
      </c>
      <c r="H219" s="43" t="s">
        <v>30</v>
      </c>
      <c r="I219" s="27"/>
      <c r="K219" s="20">
        <v>0.52</v>
      </c>
      <c r="L219" s="2">
        <f t="shared" si="109"/>
        <v>617.38600000000019</v>
      </c>
      <c r="M219" s="62">
        <f t="shared" si="110"/>
        <v>74.688000000000002</v>
      </c>
      <c r="N219" s="60"/>
    </row>
    <row r="220" spans="3:14" s="20" customFormat="1" ht="20.25" customHeight="1" x14ac:dyDescent="0.15">
      <c r="C220" s="6">
        <f t="shared" si="98"/>
        <v>215</v>
      </c>
      <c r="D220" s="8">
        <f t="shared" ref="D220:D232" si="111">K220</f>
        <v>0.5</v>
      </c>
      <c r="E220" s="9">
        <f t="shared" ref="E220:E232" si="112">L220</f>
        <v>617.88600000000019</v>
      </c>
      <c r="F220" s="35" t="s">
        <v>306</v>
      </c>
      <c r="G220" s="72" t="s">
        <v>178</v>
      </c>
      <c r="H220" s="43" t="s">
        <v>248</v>
      </c>
      <c r="I220" s="27"/>
      <c r="K220" s="20">
        <v>0.5</v>
      </c>
      <c r="L220" s="2">
        <f t="shared" si="109"/>
        <v>617.88600000000019</v>
      </c>
      <c r="M220" s="62">
        <f t="shared" si="110"/>
        <v>75.188000000000002</v>
      </c>
      <c r="N220" s="60"/>
    </row>
    <row r="221" spans="3:14" s="20" customFormat="1" ht="20.25" customHeight="1" x14ac:dyDescent="0.15">
      <c r="C221" s="6">
        <f t="shared" si="98"/>
        <v>216</v>
      </c>
      <c r="D221" s="8">
        <f t="shared" si="111"/>
        <v>2.6</v>
      </c>
      <c r="E221" s="9">
        <f t="shared" si="112"/>
        <v>620.48600000000022</v>
      </c>
      <c r="F221" s="35" t="s">
        <v>160</v>
      </c>
      <c r="G221" s="69"/>
      <c r="H221" s="43" t="s">
        <v>248</v>
      </c>
      <c r="I221" s="27"/>
      <c r="K221" s="20">
        <v>2.6</v>
      </c>
      <c r="L221" s="2">
        <f t="shared" si="109"/>
        <v>620.48600000000022</v>
      </c>
      <c r="M221" s="62">
        <f t="shared" si="110"/>
        <v>77.787999999999997</v>
      </c>
      <c r="N221" s="60"/>
    </row>
    <row r="222" spans="3:14" s="20" customFormat="1" ht="20.25" customHeight="1" x14ac:dyDescent="0.15">
      <c r="C222" s="6">
        <f t="shared" si="98"/>
        <v>217</v>
      </c>
      <c r="D222" s="8">
        <f t="shared" si="111"/>
        <v>0.34</v>
      </c>
      <c r="E222" s="9">
        <f t="shared" si="112"/>
        <v>620.82600000000025</v>
      </c>
      <c r="F222" s="35" t="s">
        <v>307</v>
      </c>
      <c r="G222" s="72" t="s">
        <v>209</v>
      </c>
      <c r="H222" s="43" t="s">
        <v>248</v>
      </c>
      <c r="I222" s="27"/>
      <c r="K222" s="20">
        <v>0.34</v>
      </c>
      <c r="L222" s="2">
        <f t="shared" si="109"/>
        <v>620.82600000000025</v>
      </c>
      <c r="M222" s="62">
        <f t="shared" si="110"/>
        <v>78.128</v>
      </c>
      <c r="N222" s="60"/>
    </row>
    <row r="223" spans="3:14" s="20" customFormat="1" ht="20.25" customHeight="1" x14ac:dyDescent="0.15">
      <c r="C223" s="6">
        <f t="shared" si="98"/>
        <v>218</v>
      </c>
      <c r="D223" s="8">
        <f t="shared" si="111"/>
        <v>0.91</v>
      </c>
      <c r="E223" s="9">
        <f t="shared" si="112"/>
        <v>621.73600000000022</v>
      </c>
      <c r="F223" s="47" t="s">
        <v>211</v>
      </c>
      <c r="G223" s="69"/>
      <c r="H223" s="43" t="s">
        <v>30</v>
      </c>
      <c r="I223" s="27"/>
      <c r="K223" s="20">
        <v>0.91</v>
      </c>
      <c r="L223" s="2">
        <f t="shared" si="109"/>
        <v>621.73600000000022</v>
      </c>
      <c r="M223" s="62">
        <f t="shared" si="110"/>
        <v>79.037999999999997</v>
      </c>
      <c r="N223" s="60"/>
    </row>
    <row r="224" spans="3:14" s="20" customFormat="1" ht="20.25" customHeight="1" x14ac:dyDescent="0.15">
      <c r="C224" s="6">
        <f t="shared" si="98"/>
        <v>219</v>
      </c>
      <c r="D224" s="8">
        <f t="shared" si="111"/>
        <v>0.6</v>
      </c>
      <c r="E224" s="9">
        <f t="shared" si="112"/>
        <v>622.33600000000024</v>
      </c>
      <c r="F224" s="43" t="s">
        <v>308</v>
      </c>
      <c r="G224" s="72" t="s">
        <v>209</v>
      </c>
      <c r="H224" s="43" t="s">
        <v>309</v>
      </c>
      <c r="I224" s="27"/>
      <c r="K224" s="20">
        <v>0.6</v>
      </c>
      <c r="L224" s="2">
        <f t="shared" si="109"/>
        <v>622.33600000000024</v>
      </c>
      <c r="M224" s="62">
        <f t="shared" si="110"/>
        <v>79.637999999999991</v>
      </c>
      <c r="N224" s="60"/>
    </row>
    <row r="225" spans="3:14" s="20" customFormat="1" ht="20.25" customHeight="1" x14ac:dyDescent="0.15">
      <c r="C225" s="6">
        <f t="shared" si="98"/>
        <v>220</v>
      </c>
      <c r="D225" s="8">
        <f t="shared" si="111"/>
        <v>0.5</v>
      </c>
      <c r="E225" s="9">
        <f t="shared" si="112"/>
        <v>622.83600000000024</v>
      </c>
      <c r="F225" s="35" t="s">
        <v>310</v>
      </c>
      <c r="G225" s="72" t="s">
        <v>209</v>
      </c>
      <c r="H225" s="43" t="s">
        <v>30</v>
      </c>
      <c r="I225" s="27"/>
      <c r="K225" s="20">
        <v>0.5</v>
      </c>
      <c r="L225" s="2">
        <f t="shared" si="109"/>
        <v>622.83600000000024</v>
      </c>
      <c r="M225" s="62">
        <f t="shared" si="110"/>
        <v>80.137999999999991</v>
      </c>
      <c r="N225" s="60"/>
    </row>
    <row r="226" spans="3:14" s="20" customFormat="1" ht="20.25" customHeight="1" x14ac:dyDescent="0.15">
      <c r="C226" s="6">
        <f t="shared" si="98"/>
        <v>221</v>
      </c>
      <c r="D226" s="8">
        <f t="shared" si="111"/>
        <v>1.6</v>
      </c>
      <c r="E226" s="9">
        <f t="shared" si="112"/>
        <v>624.43600000000026</v>
      </c>
      <c r="F226" s="35" t="s">
        <v>160</v>
      </c>
      <c r="G226" s="69"/>
      <c r="H226" s="43" t="s">
        <v>30</v>
      </c>
      <c r="I226" s="27"/>
      <c r="K226" s="20">
        <v>1.6</v>
      </c>
      <c r="L226" s="2">
        <f t="shared" si="109"/>
        <v>624.43600000000026</v>
      </c>
      <c r="M226" s="62">
        <f t="shared" si="110"/>
        <v>81.737999999999985</v>
      </c>
      <c r="N226" s="60"/>
    </row>
    <row r="227" spans="3:14" s="20" customFormat="1" ht="20.25" customHeight="1" x14ac:dyDescent="0.15">
      <c r="C227" s="6">
        <f t="shared" si="98"/>
        <v>222</v>
      </c>
      <c r="D227" s="8">
        <f t="shared" si="111"/>
        <v>0.84</v>
      </c>
      <c r="E227" s="9">
        <f t="shared" si="112"/>
        <v>625.27600000000029</v>
      </c>
      <c r="F227" s="35" t="s">
        <v>311</v>
      </c>
      <c r="G227" s="69"/>
      <c r="H227" s="43" t="s">
        <v>30</v>
      </c>
      <c r="I227" s="27"/>
      <c r="K227" s="20">
        <v>0.84</v>
      </c>
      <c r="L227" s="2">
        <f t="shared" si="109"/>
        <v>625.27600000000029</v>
      </c>
      <c r="M227" s="62">
        <f t="shared" si="110"/>
        <v>82.577999999999989</v>
      </c>
      <c r="N227" s="60"/>
    </row>
    <row r="228" spans="3:14" s="20" customFormat="1" ht="20.25" customHeight="1" x14ac:dyDescent="0.15">
      <c r="C228" s="6">
        <f t="shared" si="98"/>
        <v>223</v>
      </c>
      <c r="D228" s="8">
        <f t="shared" si="111"/>
        <v>2.8</v>
      </c>
      <c r="E228" s="9">
        <f t="shared" si="112"/>
        <v>628.07600000000025</v>
      </c>
      <c r="F228" s="35" t="s">
        <v>312</v>
      </c>
      <c r="G228" s="69"/>
      <c r="H228" s="43" t="s">
        <v>30</v>
      </c>
      <c r="I228" s="27"/>
      <c r="K228" s="20">
        <v>2.8</v>
      </c>
      <c r="L228" s="2">
        <f t="shared" si="109"/>
        <v>628.07600000000025</v>
      </c>
      <c r="M228" s="62">
        <f t="shared" si="110"/>
        <v>85.377999999999986</v>
      </c>
      <c r="N228" s="60"/>
    </row>
    <row r="229" spans="3:14" s="20" customFormat="1" ht="20.25" customHeight="1" x14ac:dyDescent="0.15">
      <c r="C229" s="6">
        <f t="shared" si="98"/>
        <v>224</v>
      </c>
      <c r="D229" s="8">
        <f t="shared" si="111"/>
        <v>0.18</v>
      </c>
      <c r="E229" s="9">
        <f t="shared" si="112"/>
        <v>628.2560000000002</v>
      </c>
      <c r="F229" s="43" t="s">
        <v>313</v>
      </c>
      <c r="G229" s="72" t="s">
        <v>209</v>
      </c>
      <c r="H229" s="43" t="s">
        <v>314</v>
      </c>
      <c r="I229" s="27"/>
      <c r="K229" s="20">
        <v>0.18</v>
      </c>
      <c r="L229" s="2">
        <f t="shared" si="109"/>
        <v>628.2560000000002</v>
      </c>
      <c r="M229" s="62">
        <f t="shared" si="110"/>
        <v>85.557999999999993</v>
      </c>
      <c r="N229" s="60"/>
    </row>
    <row r="230" spans="3:14" s="20" customFormat="1" ht="20.25" customHeight="1" x14ac:dyDescent="0.15">
      <c r="C230" s="6">
        <f t="shared" si="98"/>
        <v>225</v>
      </c>
      <c r="D230" s="8">
        <f t="shared" si="111"/>
        <v>1.8</v>
      </c>
      <c r="E230" s="9">
        <f t="shared" si="112"/>
        <v>630.05600000000015</v>
      </c>
      <c r="F230" s="35" t="s">
        <v>226</v>
      </c>
      <c r="G230" s="72" t="s">
        <v>209</v>
      </c>
      <c r="H230" s="35" t="s">
        <v>220</v>
      </c>
      <c r="I230" s="27"/>
      <c r="K230" s="20">
        <v>1.8</v>
      </c>
      <c r="L230" s="2">
        <f t="shared" si="109"/>
        <v>630.05600000000015</v>
      </c>
      <c r="M230" s="62">
        <f t="shared" si="110"/>
        <v>87.35799999999999</v>
      </c>
      <c r="N230" s="60"/>
    </row>
    <row r="231" spans="3:14" s="20" customFormat="1" ht="20.25" customHeight="1" x14ac:dyDescent="0.15">
      <c r="C231" s="6">
        <f t="shared" si="98"/>
        <v>226</v>
      </c>
      <c r="D231" s="8">
        <f t="shared" si="111"/>
        <v>0.96</v>
      </c>
      <c r="E231" s="9">
        <f t="shared" si="112"/>
        <v>631.01600000000019</v>
      </c>
      <c r="F231" s="43" t="s">
        <v>14</v>
      </c>
      <c r="G231" s="72" t="s">
        <v>209</v>
      </c>
      <c r="H231" s="35" t="s">
        <v>220</v>
      </c>
      <c r="I231" s="27"/>
      <c r="K231" s="20">
        <v>0.96</v>
      </c>
      <c r="L231" s="2">
        <f t="shared" si="109"/>
        <v>631.01600000000019</v>
      </c>
      <c r="M231" s="62">
        <f t="shared" si="110"/>
        <v>88.317999999999984</v>
      </c>
      <c r="N231" s="60"/>
    </row>
    <row r="232" spans="3:14" s="20" customFormat="1" ht="20.25" customHeight="1" x14ac:dyDescent="0.15">
      <c r="C232" s="6">
        <f t="shared" si="98"/>
        <v>227</v>
      </c>
      <c r="D232" s="8">
        <f t="shared" si="111"/>
        <v>0.63</v>
      </c>
      <c r="E232" s="9">
        <f t="shared" si="112"/>
        <v>631.64600000000019</v>
      </c>
      <c r="F232" s="43" t="s">
        <v>257</v>
      </c>
      <c r="G232" s="72" t="s">
        <v>209</v>
      </c>
      <c r="H232" s="35" t="s">
        <v>220</v>
      </c>
      <c r="I232" s="27"/>
      <c r="K232" s="20">
        <v>0.63</v>
      </c>
      <c r="L232" s="2">
        <f t="shared" ref="L232:L239" si="113">L231+K232</f>
        <v>631.64600000000019</v>
      </c>
      <c r="M232" s="62">
        <f t="shared" ref="M232:M239" si="114">M231+K232</f>
        <v>88.947999999999979</v>
      </c>
      <c r="N232" s="60"/>
    </row>
    <row r="233" spans="3:14" s="20" customFormat="1" ht="20.25" customHeight="1" x14ac:dyDescent="0.15">
      <c r="C233" s="6">
        <f t="shared" si="98"/>
        <v>228</v>
      </c>
      <c r="D233" s="8">
        <f t="shared" ref="D233:D239" si="115">K233</f>
        <v>0.41</v>
      </c>
      <c r="E233" s="9">
        <f t="shared" ref="E233:E239" si="116">L233</f>
        <v>632.05600000000015</v>
      </c>
      <c r="F233" s="43" t="s">
        <v>376</v>
      </c>
      <c r="G233" s="69"/>
      <c r="H233" s="43" t="s">
        <v>315</v>
      </c>
      <c r="I233" s="27"/>
      <c r="K233" s="20">
        <v>0.41</v>
      </c>
      <c r="L233" s="2">
        <f t="shared" si="113"/>
        <v>632.05600000000015</v>
      </c>
      <c r="M233" s="62">
        <f t="shared" si="114"/>
        <v>89.357999999999976</v>
      </c>
      <c r="N233" s="60"/>
    </row>
    <row r="234" spans="3:14" s="20" customFormat="1" ht="20.25" customHeight="1" x14ac:dyDescent="0.15">
      <c r="C234" s="6">
        <f t="shared" si="98"/>
        <v>229</v>
      </c>
      <c r="D234" s="8">
        <f t="shared" si="115"/>
        <v>8.4</v>
      </c>
      <c r="E234" s="9">
        <f t="shared" si="116"/>
        <v>640.45600000000013</v>
      </c>
      <c r="F234" s="94" t="s">
        <v>434</v>
      </c>
      <c r="G234" s="72" t="s">
        <v>178</v>
      </c>
      <c r="H234" s="43" t="s">
        <v>316</v>
      </c>
      <c r="I234" s="27"/>
      <c r="K234" s="20">
        <v>8.4</v>
      </c>
      <c r="L234" s="2">
        <f t="shared" si="113"/>
        <v>640.45600000000013</v>
      </c>
      <c r="M234" s="62">
        <f t="shared" si="114"/>
        <v>97.757999999999981</v>
      </c>
      <c r="N234" s="60"/>
    </row>
    <row r="235" spans="3:14" s="20" customFormat="1" ht="20.25" customHeight="1" x14ac:dyDescent="0.15">
      <c r="C235" s="6">
        <f t="shared" si="98"/>
        <v>230</v>
      </c>
      <c r="D235" s="8">
        <f t="shared" si="115"/>
        <v>0.48</v>
      </c>
      <c r="E235" s="9">
        <f t="shared" si="116"/>
        <v>640.93600000000015</v>
      </c>
      <c r="F235" s="43" t="s">
        <v>317</v>
      </c>
      <c r="G235" s="72" t="s">
        <v>178</v>
      </c>
      <c r="H235" s="43" t="s">
        <v>163</v>
      </c>
      <c r="I235" s="27"/>
      <c r="K235" s="20">
        <v>0.48</v>
      </c>
      <c r="L235" s="2">
        <f t="shared" si="113"/>
        <v>640.93600000000015</v>
      </c>
      <c r="M235" s="62">
        <f t="shared" si="114"/>
        <v>98.237999999999985</v>
      </c>
      <c r="N235" s="60"/>
    </row>
    <row r="236" spans="3:14" s="20" customFormat="1" ht="20.25" customHeight="1" x14ac:dyDescent="0.15">
      <c r="C236" s="6">
        <f t="shared" si="98"/>
        <v>231</v>
      </c>
      <c r="D236" s="8">
        <f t="shared" si="115"/>
        <v>0.43099999999999999</v>
      </c>
      <c r="E236" s="9">
        <f t="shared" si="116"/>
        <v>641.36700000000019</v>
      </c>
      <c r="F236" s="43" t="s">
        <v>318</v>
      </c>
      <c r="G236" s="72" t="s">
        <v>178</v>
      </c>
      <c r="H236" s="43" t="s">
        <v>30</v>
      </c>
      <c r="I236" s="27"/>
      <c r="K236" s="20">
        <v>0.43099999999999999</v>
      </c>
      <c r="L236" s="2">
        <f t="shared" si="113"/>
        <v>641.36700000000019</v>
      </c>
      <c r="M236" s="62">
        <f t="shared" si="114"/>
        <v>98.668999999999983</v>
      </c>
      <c r="N236" s="60"/>
    </row>
    <row r="237" spans="3:14" s="20" customFormat="1" ht="20.25" customHeight="1" x14ac:dyDescent="0.15">
      <c r="C237" s="6">
        <f t="shared" si="98"/>
        <v>232</v>
      </c>
      <c r="D237" s="8">
        <f t="shared" si="115"/>
        <v>8.5</v>
      </c>
      <c r="E237" s="9">
        <f t="shared" si="116"/>
        <v>649.86700000000019</v>
      </c>
      <c r="F237" s="43" t="s">
        <v>222</v>
      </c>
      <c r="G237" s="69"/>
      <c r="H237" s="43" t="s">
        <v>30</v>
      </c>
      <c r="I237" s="27"/>
      <c r="K237" s="20">
        <v>8.5</v>
      </c>
      <c r="L237" s="2">
        <f t="shared" si="113"/>
        <v>649.86700000000019</v>
      </c>
      <c r="M237" s="62">
        <f t="shared" si="114"/>
        <v>107.16899999999998</v>
      </c>
      <c r="N237" s="60"/>
    </row>
    <row r="238" spans="3:14" s="20" customFormat="1" ht="20.25" customHeight="1" x14ac:dyDescent="0.15">
      <c r="C238" s="6">
        <f t="shared" si="98"/>
        <v>233</v>
      </c>
      <c r="D238" s="8">
        <f t="shared" si="115"/>
        <v>1</v>
      </c>
      <c r="E238" s="9">
        <f t="shared" si="116"/>
        <v>650.86700000000019</v>
      </c>
      <c r="F238" s="35" t="s">
        <v>227</v>
      </c>
      <c r="G238" s="69"/>
      <c r="H238" s="43" t="s">
        <v>30</v>
      </c>
      <c r="I238" s="27"/>
      <c r="K238" s="20">
        <v>1</v>
      </c>
      <c r="L238" s="2">
        <f t="shared" si="113"/>
        <v>650.86700000000019</v>
      </c>
      <c r="M238" s="62">
        <f t="shared" si="114"/>
        <v>108.16899999999998</v>
      </c>
      <c r="N238" s="60"/>
    </row>
    <row r="239" spans="3:14" s="20" customFormat="1" ht="20.25" customHeight="1" x14ac:dyDescent="0.15">
      <c r="C239" s="6">
        <f t="shared" si="98"/>
        <v>234</v>
      </c>
      <c r="D239" s="8">
        <f t="shared" si="115"/>
        <v>5.5E-2</v>
      </c>
      <c r="E239" s="9">
        <f t="shared" si="116"/>
        <v>650.92200000000014</v>
      </c>
      <c r="F239" s="35" t="s">
        <v>135</v>
      </c>
      <c r="G239" s="72" t="s">
        <v>178</v>
      </c>
      <c r="H239" s="43" t="s">
        <v>30</v>
      </c>
      <c r="I239" s="27"/>
      <c r="K239" s="20">
        <v>5.5E-2</v>
      </c>
      <c r="L239" s="2">
        <f t="shared" si="113"/>
        <v>650.92200000000014</v>
      </c>
      <c r="M239" s="62">
        <f t="shared" si="114"/>
        <v>108.22399999999999</v>
      </c>
      <c r="N239" s="60"/>
    </row>
    <row r="240" spans="3:14" s="20" customFormat="1" ht="20.25" customHeight="1" x14ac:dyDescent="0.15">
      <c r="C240" s="6">
        <f t="shared" si="98"/>
        <v>235</v>
      </c>
      <c r="D240" s="8">
        <f t="shared" ref="D240" si="117">K240</f>
        <v>1.3</v>
      </c>
      <c r="E240" s="9">
        <f t="shared" ref="E240" si="118">L240</f>
        <v>652.22200000000009</v>
      </c>
      <c r="F240" s="35" t="s">
        <v>319</v>
      </c>
      <c r="G240" s="72" t="s">
        <v>178</v>
      </c>
      <c r="H240" s="43" t="s">
        <v>320</v>
      </c>
      <c r="I240" s="27"/>
      <c r="K240" s="20">
        <v>1.3</v>
      </c>
      <c r="L240" s="2">
        <f t="shared" ref="L240" si="119">L239+K240</f>
        <v>652.22200000000009</v>
      </c>
      <c r="M240" s="62">
        <f t="shared" ref="M240" si="120">M239+K240</f>
        <v>109.52399999999999</v>
      </c>
      <c r="N240" s="60"/>
    </row>
    <row r="241" spans="3:14" ht="39.75" customHeight="1" x14ac:dyDescent="0.15">
      <c r="C241" s="13">
        <f>C240+1</f>
        <v>236</v>
      </c>
      <c r="D241" s="14">
        <f>K241</f>
        <v>3.9</v>
      </c>
      <c r="E241" s="16">
        <f t="shared" ref="E241:E248" si="121">L241</f>
        <v>656.12200000000007</v>
      </c>
      <c r="F241" s="106" t="s">
        <v>428</v>
      </c>
      <c r="G241" s="70">
        <f>E241-E212</f>
        <v>53.505999999999972</v>
      </c>
      <c r="H241" s="38" t="s">
        <v>320</v>
      </c>
      <c r="I241" s="31"/>
      <c r="J241" s="20"/>
      <c r="K241" s="20">
        <v>3.9</v>
      </c>
      <c r="L241" s="2">
        <f>L240+K241</f>
        <v>656.12200000000007</v>
      </c>
      <c r="M241" s="60">
        <f>E241-E185</f>
        <v>113.42400000000009</v>
      </c>
      <c r="N241" s="60"/>
    </row>
    <row r="242" spans="3:14" s="20" customFormat="1" ht="20.25" customHeight="1" x14ac:dyDescent="0.15">
      <c r="C242" s="6">
        <f t="shared" si="98"/>
        <v>237</v>
      </c>
      <c r="D242" s="8">
        <f t="shared" ref="D242:D248" si="122">K242</f>
        <v>2.2999999999999998</v>
      </c>
      <c r="E242" s="9">
        <f t="shared" si="121"/>
        <v>658.42200000000003</v>
      </c>
      <c r="F242" s="35" t="s">
        <v>321</v>
      </c>
      <c r="G242" s="72" t="s">
        <v>209</v>
      </c>
      <c r="H242" s="43" t="s">
        <v>155</v>
      </c>
      <c r="I242" s="27"/>
      <c r="K242" s="20">
        <v>2.2999999999999998</v>
      </c>
      <c r="L242" s="2">
        <f t="shared" ref="L242:L248" si="123">L241+K242</f>
        <v>658.42200000000003</v>
      </c>
      <c r="M242" s="62">
        <f>K242</f>
        <v>2.2999999999999998</v>
      </c>
      <c r="N242" s="88" t="s">
        <v>385</v>
      </c>
    </row>
    <row r="243" spans="3:14" s="20" customFormat="1" ht="20.25" customHeight="1" x14ac:dyDescent="0.15">
      <c r="C243" s="6">
        <f t="shared" si="98"/>
        <v>238</v>
      </c>
      <c r="D243" s="8">
        <f t="shared" si="122"/>
        <v>0.26</v>
      </c>
      <c r="E243" s="9">
        <f t="shared" si="121"/>
        <v>658.68200000000002</v>
      </c>
      <c r="F243" s="35" t="s">
        <v>223</v>
      </c>
      <c r="G243" s="69"/>
      <c r="H243" s="43" t="s">
        <v>30</v>
      </c>
      <c r="I243" s="27"/>
      <c r="K243" s="20">
        <v>0.26</v>
      </c>
      <c r="L243" s="2">
        <f t="shared" si="123"/>
        <v>658.68200000000002</v>
      </c>
      <c r="M243" s="62">
        <f t="shared" ref="M243:M248" si="124">M242+K243</f>
        <v>2.5599999999999996</v>
      </c>
      <c r="N243" s="60"/>
    </row>
    <row r="244" spans="3:14" s="20" customFormat="1" ht="20.25" customHeight="1" x14ac:dyDescent="0.15">
      <c r="C244" s="6">
        <f t="shared" si="98"/>
        <v>239</v>
      </c>
      <c r="D244" s="8">
        <f t="shared" si="122"/>
        <v>3.8</v>
      </c>
      <c r="E244" s="9">
        <f t="shared" si="121"/>
        <v>662.48199999999997</v>
      </c>
      <c r="F244" s="35" t="s">
        <v>322</v>
      </c>
      <c r="G244" s="72" t="s">
        <v>178</v>
      </c>
      <c r="H244" s="43" t="s">
        <v>323</v>
      </c>
      <c r="I244" s="27"/>
      <c r="K244" s="20">
        <v>3.8</v>
      </c>
      <c r="L244" s="2">
        <f t="shared" si="123"/>
        <v>662.48199999999997</v>
      </c>
      <c r="M244" s="62">
        <f t="shared" si="124"/>
        <v>6.3599999999999994</v>
      </c>
      <c r="N244" s="60"/>
    </row>
    <row r="245" spans="3:14" s="20" customFormat="1" ht="20.25" customHeight="1" x14ac:dyDescent="0.15">
      <c r="C245" s="6">
        <f t="shared" si="98"/>
        <v>240</v>
      </c>
      <c r="D245" s="8">
        <f t="shared" si="122"/>
        <v>3</v>
      </c>
      <c r="E245" s="9">
        <f t="shared" si="121"/>
        <v>665.48199999999997</v>
      </c>
      <c r="F245" s="35" t="s">
        <v>324</v>
      </c>
      <c r="G245" s="72" t="s">
        <v>178</v>
      </c>
      <c r="H245" s="43" t="s">
        <v>242</v>
      </c>
      <c r="I245" s="27"/>
      <c r="K245" s="20">
        <v>3</v>
      </c>
      <c r="L245" s="2">
        <f t="shared" si="123"/>
        <v>665.48199999999997</v>
      </c>
      <c r="M245" s="62">
        <f t="shared" si="124"/>
        <v>9.36</v>
      </c>
      <c r="N245" s="60"/>
    </row>
    <row r="246" spans="3:14" s="20" customFormat="1" ht="20.25" customHeight="1" x14ac:dyDescent="0.15">
      <c r="C246" s="6">
        <f>C245+1</f>
        <v>241</v>
      </c>
      <c r="D246" s="8">
        <f t="shared" ref="D246" si="125">K246</f>
        <v>12.1</v>
      </c>
      <c r="E246" s="9">
        <f t="shared" ref="E246" si="126">L246</f>
        <v>677.58199999999999</v>
      </c>
      <c r="F246" s="43" t="s">
        <v>325</v>
      </c>
      <c r="G246" s="72" t="s">
        <v>178</v>
      </c>
      <c r="H246" s="43" t="s">
        <v>30</v>
      </c>
      <c r="I246" s="27"/>
      <c r="K246" s="20">
        <v>12.1</v>
      </c>
      <c r="L246" s="2">
        <f t="shared" ref="L246" si="127">L245+K246</f>
        <v>677.58199999999999</v>
      </c>
      <c r="M246" s="62">
        <f t="shared" ref="M246" si="128">M245+K246</f>
        <v>21.46</v>
      </c>
      <c r="N246" s="60"/>
    </row>
    <row r="247" spans="3:14" s="20" customFormat="1" ht="20.25" customHeight="1" x14ac:dyDescent="0.15">
      <c r="C247" s="6">
        <f t="shared" si="98"/>
        <v>242</v>
      </c>
      <c r="D247" s="8">
        <f t="shared" si="122"/>
        <v>1.5</v>
      </c>
      <c r="E247" s="9">
        <f t="shared" si="121"/>
        <v>679.08199999999999</v>
      </c>
      <c r="F247" s="35" t="s">
        <v>326</v>
      </c>
      <c r="G247" s="72" t="s">
        <v>178</v>
      </c>
      <c r="H247" s="43" t="s">
        <v>30</v>
      </c>
      <c r="I247" s="27"/>
      <c r="K247" s="20">
        <v>1.5</v>
      </c>
      <c r="L247" s="2">
        <f t="shared" si="123"/>
        <v>679.08199999999999</v>
      </c>
      <c r="M247" s="62">
        <f t="shared" si="124"/>
        <v>22.96</v>
      </c>
      <c r="N247" s="60"/>
    </row>
    <row r="248" spans="3:14" s="20" customFormat="1" ht="20.25" customHeight="1" x14ac:dyDescent="0.15">
      <c r="C248" s="6">
        <f t="shared" si="98"/>
        <v>243</v>
      </c>
      <c r="D248" s="8">
        <f t="shared" si="122"/>
        <v>2.2999999999999998</v>
      </c>
      <c r="E248" s="9">
        <f t="shared" si="121"/>
        <v>681.38199999999995</v>
      </c>
      <c r="F248" s="43" t="s">
        <v>327</v>
      </c>
      <c r="G248" s="72" t="s">
        <v>178</v>
      </c>
      <c r="H248" s="43" t="s">
        <v>30</v>
      </c>
      <c r="I248" s="27"/>
      <c r="K248" s="20">
        <v>2.2999999999999998</v>
      </c>
      <c r="L248" s="2">
        <f t="shared" si="123"/>
        <v>681.38199999999995</v>
      </c>
      <c r="M248" s="62">
        <f t="shared" si="124"/>
        <v>25.26</v>
      </c>
      <c r="N248" s="60"/>
    </row>
    <row r="249" spans="3:14" s="20" customFormat="1" ht="20.25" customHeight="1" x14ac:dyDescent="0.15">
      <c r="C249" s="6">
        <f t="shared" si="98"/>
        <v>244</v>
      </c>
      <c r="D249" s="8">
        <f t="shared" ref="D249:D255" si="129">K249</f>
        <v>0.6</v>
      </c>
      <c r="E249" s="9">
        <f t="shared" ref="E249:E255" si="130">L249</f>
        <v>681.98199999999997</v>
      </c>
      <c r="F249" s="43" t="s">
        <v>328</v>
      </c>
      <c r="G249" s="72" t="s">
        <v>178</v>
      </c>
      <c r="H249" s="43" t="s">
        <v>438</v>
      </c>
      <c r="I249" s="27"/>
      <c r="K249" s="20">
        <v>0.6</v>
      </c>
      <c r="L249" s="2">
        <f t="shared" ref="L249:L255" si="131">L248+K249</f>
        <v>681.98199999999997</v>
      </c>
      <c r="M249" s="62">
        <f t="shared" ref="M249:M255" si="132">M248+K249</f>
        <v>25.860000000000003</v>
      </c>
      <c r="N249" s="60"/>
    </row>
    <row r="250" spans="3:14" s="20" customFormat="1" ht="20.25" customHeight="1" x14ac:dyDescent="0.15">
      <c r="C250" s="108" t="s">
        <v>436</v>
      </c>
      <c r="D250" s="100">
        <f t="shared" ref="D250" si="133">K250</f>
        <v>2.7</v>
      </c>
      <c r="E250" s="101">
        <f t="shared" ref="E250" si="134">L250</f>
        <v>684.68200000000002</v>
      </c>
      <c r="F250" s="109" t="s">
        <v>437</v>
      </c>
      <c r="G250" s="104" t="s">
        <v>439</v>
      </c>
      <c r="H250" s="110" t="s">
        <v>440</v>
      </c>
      <c r="I250" s="27"/>
      <c r="K250" s="20">
        <v>2.7</v>
      </c>
      <c r="L250" s="2">
        <f t="shared" ref="L250:L251" si="135">L249+K250</f>
        <v>684.68200000000002</v>
      </c>
      <c r="M250" s="62">
        <f t="shared" ref="M250:M251" si="136">M249+K250</f>
        <v>28.560000000000002</v>
      </c>
      <c r="N250" s="60"/>
    </row>
    <row r="251" spans="3:14" s="20" customFormat="1" ht="20.25" customHeight="1" x14ac:dyDescent="0.15">
      <c r="C251" s="6">
        <f>C249+1</f>
        <v>245</v>
      </c>
      <c r="D251" s="8">
        <f t="shared" si="129"/>
        <v>7</v>
      </c>
      <c r="E251" s="9">
        <f t="shared" si="130"/>
        <v>691.68200000000002</v>
      </c>
      <c r="F251" s="87" t="s">
        <v>381</v>
      </c>
      <c r="G251" s="72" t="s">
        <v>178</v>
      </c>
      <c r="H251" s="43" t="s">
        <v>149</v>
      </c>
      <c r="I251" s="27"/>
      <c r="K251" s="20">
        <v>7</v>
      </c>
      <c r="L251" s="2">
        <f t="shared" si="135"/>
        <v>691.68200000000002</v>
      </c>
      <c r="M251" s="62">
        <f t="shared" si="136"/>
        <v>35.56</v>
      </c>
      <c r="N251" s="60"/>
    </row>
    <row r="252" spans="3:14" s="20" customFormat="1" ht="20.25" customHeight="1" x14ac:dyDescent="0.15">
      <c r="C252" s="6">
        <f t="shared" si="98"/>
        <v>246</v>
      </c>
      <c r="D252" s="8">
        <f t="shared" si="129"/>
        <v>6.2</v>
      </c>
      <c r="E252" s="9">
        <f t="shared" si="130"/>
        <v>697.88200000000006</v>
      </c>
      <c r="F252" s="43" t="s">
        <v>329</v>
      </c>
      <c r="G252" s="72" t="s">
        <v>178</v>
      </c>
      <c r="H252" s="43" t="s">
        <v>149</v>
      </c>
      <c r="I252" s="27"/>
      <c r="K252" s="20">
        <v>6.2</v>
      </c>
      <c r="L252" s="2">
        <f t="shared" si="131"/>
        <v>697.88200000000006</v>
      </c>
      <c r="M252" s="62">
        <f t="shared" si="132"/>
        <v>41.760000000000005</v>
      </c>
      <c r="N252" s="60"/>
    </row>
    <row r="253" spans="3:14" s="20" customFormat="1" ht="20.25" customHeight="1" x14ac:dyDescent="0.15">
      <c r="C253" s="6">
        <f t="shared" si="98"/>
        <v>247</v>
      </c>
      <c r="D253" s="8">
        <f t="shared" si="129"/>
        <v>4</v>
      </c>
      <c r="E253" s="9">
        <f t="shared" si="130"/>
        <v>701.88200000000006</v>
      </c>
      <c r="F253" s="43" t="s">
        <v>330</v>
      </c>
      <c r="G253" s="72" t="s">
        <v>178</v>
      </c>
      <c r="H253" s="43" t="s">
        <v>331</v>
      </c>
      <c r="I253" s="27"/>
      <c r="K253" s="20">
        <v>4</v>
      </c>
      <c r="L253" s="2">
        <f t="shared" si="131"/>
        <v>701.88200000000006</v>
      </c>
      <c r="M253" s="62">
        <f t="shared" si="132"/>
        <v>45.760000000000005</v>
      </c>
      <c r="N253" s="60"/>
    </row>
    <row r="254" spans="3:14" s="20" customFormat="1" ht="20.25" customHeight="1" x14ac:dyDescent="0.15">
      <c r="C254" s="6">
        <f t="shared" si="98"/>
        <v>248</v>
      </c>
      <c r="D254" s="8">
        <f t="shared" si="129"/>
        <v>7</v>
      </c>
      <c r="E254" s="9">
        <f t="shared" si="130"/>
        <v>708.88200000000006</v>
      </c>
      <c r="F254" s="35" t="s">
        <v>13</v>
      </c>
      <c r="G254" s="72"/>
      <c r="H254" s="43" t="s">
        <v>143</v>
      </c>
      <c r="I254" s="27"/>
      <c r="K254" s="20">
        <v>7</v>
      </c>
      <c r="L254" s="2">
        <f t="shared" si="131"/>
        <v>708.88200000000006</v>
      </c>
      <c r="M254" s="62">
        <f t="shared" si="132"/>
        <v>52.760000000000005</v>
      </c>
      <c r="N254" s="60"/>
    </row>
    <row r="255" spans="3:14" s="20" customFormat="1" ht="20.25" customHeight="1" x14ac:dyDescent="0.15">
      <c r="C255" s="6">
        <f t="shared" si="98"/>
        <v>249</v>
      </c>
      <c r="D255" s="8">
        <f t="shared" si="129"/>
        <v>7.3</v>
      </c>
      <c r="E255" s="9">
        <f t="shared" si="130"/>
        <v>716.18200000000002</v>
      </c>
      <c r="F255" s="36" t="s">
        <v>332</v>
      </c>
      <c r="G255" s="75" t="s">
        <v>178</v>
      </c>
      <c r="H255" s="43" t="s">
        <v>30</v>
      </c>
      <c r="I255" s="27"/>
      <c r="K255" s="20">
        <v>7.3</v>
      </c>
      <c r="L255" s="2">
        <f t="shared" si="131"/>
        <v>716.18200000000002</v>
      </c>
      <c r="M255" s="62">
        <f t="shared" si="132"/>
        <v>60.06</v>
      </c>
      <c r="N255" s="60"/>
    </row>
    <row r="256" spans="3:14" s="20" customFormat="1" ht="20.25" customHeight="1" x14ac:dyDescent="0.15">
      <c r="C256" s="6">
        <f t="shared" si="98"/>
        <v>250</v>
      </c>
      <c r="D256" s="8">
        <f t="shared" ref="D256:D266" si="137">K256</f>
        <v>1.2</v>
      </c>
      <c r="E256" s="9">
        <f t="shared" ref="E256:E266" si="138">L256</f>
        <v>717.38200000000006</v>
      </c>
      <c r="F256" s="36" t="s">
        <v>333</v>
      </c>
      <c r="G256" s="72" t="s">
        <v>178</v>
      </c>
      <c r="H256" s="43" t="s">
        <v>140</v>
      </c>
      <c r="I256" s="27"/>
      <c r="K256" s="20">
        <v>1.2</v>
      </c>
      <c r="L256" s="2">
        <f t="shared" ref="L256:L266" si="139">L255+K256</f>
        <v>717.38200000000006</v>
      </c>
      <c r="M256" s="62">
        <f t="shared" ref="M256:M266" si="140">M255+K256</f>
        <v>61.260000000000005</v>
      </c>
      <c r="N256" s="60"/>
    </row>
    <row r="257" spans="3:14" s="20" customFormat="1" ht="20.25" customHeight="1" x14ac:dyDescent="0.15">
      <c r="C257" s="6">
        <f t="shared" si="98"/>
        <v>251</v>
      </c>
      <c r="D257" s="8">
        <f t="shared" si="137"/>
        <v>1.2</v>
      </c>
      <c r="E257" s="9">
        <f t="shared" si="138"/>
        <v>718.58200000000011</v>
      </c>
      <c r="F257" s="35" t="s">
        <v>13</v>
      </c>
      <c r="G257" s="75"/>
      <c r="H257" s="43" t="s">
        <v>139</v>
      </c>
      <c r="I257" s="27"/>
      <c r="K257" s="20">
        <v>1.2</v>
      </c>
      <c r="L257" s="2">
        <f t="shared" si="139"/>
        <v>718.58200000000011</v>
      </c>
      <c r="M257" s="62">
        <f t="shared" si="140"/>
        <v>62.460000000000008</v>
      </c>
      <c r="N257" s="60"/>
    </row>
    <row r="258" spans="3:14" s="20" customFormat="1" ht="20.25" customHeight="1" x14ac:dyDescent="0.15">
      <c r="C258" s="6">
        <f t="shared" si="98"/>
        <v>252</v>
      </c>
      <c r="D258" s="8">
        <f t="shared" si="137"/>
        <v>3.3</v>
      </c>
      <c r="E258" s="9">
        <f t="shared" si="138"/>
        <v>721.88200000000006</v>
      </c>
      <c r="F258" s="43" t="s">
        <v>334</v>
      </c>
      <c r="G258" s="75" t="s">
        <v>178</v>
      </c>
      <c r="H258" s="43" t="s">
        <v>137</v>
      </c>
      <c r="I258" s="27"/>
      <c r="K258" s="20">
        <v>3.3</v>
      </c>
      <c r="L258" s="2">
        <f t="shared" si="139"/>
        <v>721.88200000000006</v>
      </c>
      <c r="M258" s="62">
        <f t="shared" si="140"/>
        <v>65.760000000000005</v>
      </c>
      <c r="N258" s="60"/>
    </row>
    <row r="259" spans="3:14" s="20" customFormat="1" ht="40.5" customHeight="1" x14ac:dyDescent="0.15">
      <c r="C259" s="13">
        <f>C258+1</f>
        <v>253</v>
      </c>
      <c r="D259" s="14">
        <f>K259</f>
        <v>1.2</v>
      </c>
      <c r="E259" s="16">
        <f t="shared" si="138"/>
        <v>723.08200000000011</v>
      </c>
      <c r="F259" s="57" t="s">
        <v>423</v>
      </c>
      <c r="G259" s="70">
        <f>E259-E241</f>
        <v>66.960000000000036</v>
      </c>
      <c r="H259" s="44" t="s">
        <v>137</v>
      </c>
      <c r="I259" s="31"/>
      <c r="J259" s="2"/>
      <c r="K259" s="2">
        <v>1.2</v>
      </c>
      <c r="L259" s="2">
        <f t="shared" si="139"/>
        <v>723.08200000000011</v>
      </c>
      <c r="M259" s="62">
        <f t="shared" si="140"/>
        <v>66.960000000000008</v>
      </c>
      <c r="N259" s="60"/>
    </row>
    <row r="260" spans="3:14" s="20" customFormat="1" ht="20.25" customHeight="1" x14ac:dyDescent="0.15">
      <c r="C260" s="6">
        <f t="shared" ref="C260:C279" si="141">C259+1</f>
        <v>254</v>
      </c>
      <c r="D260" s="8">
        <f t="shared" si="137"/>
        <v>5.9</v>
      </c>
      <c r="E260" s="9">
        <f t="shared" si="138"/>
        <v>728.98200000000008</v>
      </c>
      <c r="F260" s="35" t="s">
        <v>335</v>
      </c>
      <c r="G260" s="75"/>
      <c r="H260" s="35" t="s">
        <v>136</v>
      </c>
      <c r="I260" s="27"/>
      <c r="K260" s="20">
        <v>5.9</v>
      </c>
      <c r="L260" s="2">
        <f t="shared" si="139"/>
        <v>728.98200000000008</v>
      </c>
      <c r="M260" s="62">
        <f t="shared" si="140"/>
        <v>72.860000000000014</v>
      </c>
      <c r="N260" s="60"/>
    </row>
    <row r="261" spans="3:14" s="20" customFormat="1" ht="20.25" customHeight="1" x14ac:dyDescent="0.15">
      <c r="C261" s="6">
        <f t="shared" si="141"/>
        <v>255</v>
      </c>
      <c r="D261" s="8">
        <f t="shared" si="137"/>
        <v>6.6</v>
      </c>
      <c r="E261" s="9">
        <f t="shared" si="138"/>
        <v>735.58200000000011</v>
      </c>
      <c r="F261" s="36" t="s">
        <v>336</v>
      </c>
      <c r="G261" s="75"/>
      <c r="H261" s="35" t="s">
        <v>136</v>
      </c>
      <c r="I261" s="27"/>
      <c r="K261" s="20">
        <v>6.6</v>
      </c>
      <c r="L261" s="2">
        <f t="shared" si="139"/>
        <v>735.58200000000011</v>
      </c>
      <c r="M261" s="62">
        <f t="shared" si="140"/>
        <v>79.460000000000008</v>
      </c>
      <c r="N261" s="60"/>
    </row>
    <row r="262" spans="3:14" s="20" customFormat="1" ht="20.25" customHeight="1" x14ac:dyDescent="0.15">
      <c r="C262" s="6">
        <f t="shared" si="141"/>
        <v>256</v>
      </c>
      <c r="D262" s="8">
        <f t="shared" si="137"/>
        <v>1.7</v>
      </c>
      <c r="E262" s="9">
        <f t="shared" si="138"/>
        <v>737.28200000000015</v>
      </c>
      <c r="F262" s="36" t="s">
        <v>337</v>
      </c>
      <c r="G262" s="75"/>
      <c r="H262" s="43" t="s">
        <v>30</v>
      </c>
      <c r="I262" s="27"/>
      <c r="K262" s="20">
        <v>1.7</v>
      </c>
      <c r="L262" s="2">
        <f t="shared" si="139"/>
        <v>737.28200000000015</v>
      </c>
      <c r="M262" s="62">
        <f t="shared" si="140"/>
        <v>81.160000000000011</v>
      </c>
      <c r="N262" s="60"/>
    </row>
    <row r="263" spans="3:14" s="20" customFormat="1" ht="20.25" customHeight="1" x14ac:dyDescent="0.15">
      <c r="C263" s="6">
        <f t="shared" si="141"/>
        <v>257</v>
      </c>
      <c r="D263" s="8">
        <f t="shared" si="137"/>
        <v>0.36</v>
      </c>
      <c r="E263" s="9">
        <f t="shared" si="138"/>
        <v>737.64200000000017</v>
      </c>
      <c r="F263" s="35" t="s">
        <v>236</v>
      </c>
      <c r="G263" s="75"/>
      <c r="H263" s="43" t="s">
        <v>30</v>
      </c>
      <c r="I263" s="27"/>
      <c r="K263" s="20">
        <v>0.36</v>
      </c>
      <c r="L263" s="2">
        <f t="shared" si="139"/>
        <v>737.64200000000017</v>
      </c>
      <c r="M263" s="62">
        <f t="shared" si="140"/>
        <v>81.52000000000001</v>
      </c>
      <c r="N263" s="60"/>
    </row>
    <row r="264" spans="3:14" s="20" customFormat="1" ht="20.25" customHeight="1" x14ac:dyDescent="0.15">
      <c r="C264" s="6">
        <f t="shared" si="141"/>
        <v>258</v>
      </c>
      <c r="D264" s="8">
        <f t="shared" si="137"/>
        <v>0.31</v>
      </c>
      <c r="E264" s="9">
        <f t="shared" si="138"/>
        <v>737.95200000000011</v>
      </c>
      <c r="F264" s="35" t="s">
        <v>226</v>
      </c>
      <c r="G264" s="69"/>
      <c r="H264" s="43" t="s">
        <v>30</v>
      </c>
      <c r="I264" s="27"/>
      <c r="K264" s="20">
        <v>0.31</v>
      </c>
      <c r="L264" s="2">
        <f t="shared" si="139"/>
        <v>737.95200000000011</v>
      </c>
      <c r="M264" s="62">
        <f t="shared" si="140"/>
        <v>81.830000000000013</v>
      </c>
      <c r="N264" s="60"/>
    </row>
    <row r="265" spans="3:14" s="20" customFormat="1" ht="20.25" customHeight="1" x14ac:dyDescent="0.15">
      <c r="C265" s="6">
        <f t="shared" si="141"/>
        <v>259</v>
      </c>
      <c r="D265" s="8">
        <f t="shared" si="137"/>
        <v>0.24</v>
      </c>
      <c r="E265" s="9">
        <f t="shared" si="138"/>
        <v>738.19200000000012</v>
      </c>
      <c r="F265" s="35" t="s">
        <v>338</v>
      </c>
      <c r="G265" s="69"/>
      <c r="H265" s="43" t="s">
        <v>134</v>
      </c>
      <c r="I265" s="27"/>
      <c r="K265" s="20">
        <v>0.24</v>
      </c>
      <c r="L265" s="2">
        <f t="shared" si="139"/>
        <v>738.19200000000012</v>
      </c>
      <c r="M265" s="62">
        <f t="shared" si="140"/>
        <v>82.070000000000007</v>
      </c>
      <c r="N265" s="60"/>
    </row>
    <row r="266" spans="3:14" s="20" customFormat="1" ht="20.25" customHeight="1" x14ac:dyDescent="0.15">
      <c r="C266" s="6">
        <f t="shared" si="141"/>
        <v>260</v>
      </c>
      <c r="D266" s="8">
        <f t="shared" si="137"/>
        <v>3</v>
      </c>
      <c r="E266" s="9">
        <f t="shared" si="138"/>
        <v>741.19200000000012</v>
      </c>
      <c r="F266" s="35" t="s">
        <v>222</v>
      </c>
      <c r="G266" s="69"/>
      <c r="H266" s="43" t="s">
        <v>30</v>
      </c>
      <c r="I266" s="27"/>
      <c r="K266" s="20">
        <v>3</v>
      </c>
      <c r="L266" s="2">
        <f t="shared" si="139"/>
        <v>741.19200000000012</v>
      </c>
      <c r="M266" s="62">
        <f t="shared" si="140"/>
        <v>85.070000000000007</v>
      </c>
      <c r="N266" s="60"/>
    </row>
    <row r="267" spans="3:14" s="20" customFormat="1" ht="20.25" customHeight="1" x14ac:dyDescent="0.15">
      <c r="C267" s="6">
        <f t="shared" si="141"/>
        <v>261</v>
      </c>
      <c r="D267" s="8">
        <f t="shared" ref="D267:D289" si="142">K267</f>
        <v>1.2</v>
      </c>
      <c r="E267" s="9">
        <f t="shared" ref="E267:E278" si="143">L267</f>
        <v>742.39200000000017</v>
      </c>
      <c r="F267" s="35" t="s">
        <v>13</v>
      </c>
      <c r="G267" s="69"/>
      <c r="H267" s="43" t="s">
        <v>30</v>
      </c>
      <c r="I267" s="27"/>
      <c r="K267" s="20">
        <v>1.2</v>
      </c>
      <c r="L267" s="2">
        <f t="shared" ref="L267:L278" si="144">L266+K267</f>
        <v>742.39200000000017</v>
      </c>
      <c r="M267" s="62">
        <f t="shared" ref="M267:M278" si="145">M266+K267</f>
        <v>86.27000000000001</v>
      </c>
      <c r="N267" s="60"/>
    </row>
    <row r="268" spans="3:14" s="20" customFormat="1" ht="20.25" customHeight="1" x14ac:dyDescent="0.15">
      <c r="C268" s="6">
        <f t="shared" si="141"/>
        <v>262</v>
      </c>
      <c r="D268" s="8">
        <f t="shared" si="142"/>
        <v>2.2000000000000002</v>
      </c>
      <c r="E268" s="9">
        <f t="shared" si="143"/>
        <v>744.59200000000021</v>
      </c>
      <c r="F268" s="36" t="s">
        <v>339</v>
      </c>
      <c r="G268" s="72" t="s">
        <v>178</v>
      </c>
      <c r="H268" s="36" t="s">
        <v>130</v>
      </c>
      <c r="I268" s="27"/>
      <c r="K268" s="20">
        <v>2.2000000000000002</v>
      </c>
      <c r="L268" s="2">
        <f t="shared" si="144"/>
        <v>744.59200000000021</v>
      </c>
      <c r="M268" s="62">
        <f t="shared" si="145"/>
        <v>88.470000000000013</v>
      </c>
      <c r="N268" s="60"/>
    </row>
    <row r="269" spans="3:14" s="20" customFormat="1" ht="20.25" customHeight="1" x14ac:dyDescent="0.15">
      <c r="C269" s="6">
        <f t="shared" si="141"/>
        <v>263</v>
      </c>
      <c r="D269" s="8">
        <f t="shared" si="142"/>
        <v>1.4</v>
      </c>
      <c r="E269" s="9">
        <f t="shared" si="143"/>
        <v>745.99200000000019</v>
      </c>
      <c r="F269" s="43" t="s">
        <v>340</v>
      </c>
      <c r="G269" s="73" t="s">
        <v>178</v>
      </c>
      <c r="H269" s="43" t="s">
        <v>341</v>
      </c>
      <c r="I269" s="27"/>
      <c r="K269" s="20">
        <v>1.4</v>
      </c>
      <c r="L269" s="2">
        <f t="shared" si="144"/>
        <v>745.99200000000019</v>
      </c>
      <c r="M269" s="62">
        <f t="shared" si="145"/>
        <v>89.870000000000019</v>
      </c>
      <c r="N269" s="60"/>
    </row>
    <row r="270" spans="3:14" s="20" customFormat="1" ht="20.25" customHeight="1" x14ac:dyDescent="0.15">
      <c r="C270" s="6">
        <f>C269+1</f>
        <v>264</v>
      </c>
      <c r="D270" s="8">
        <f t="shared" si="142"/>
        <v>8.3000000000000007</v>
      </c>
      <c r="E270" s="9">
        <f t="shared" si="143"/>
        <v>754.29200000000014</v>
      </c>
      <c r="F270" s="43" t="s">
        <v>342</v>
      </c>
      <c r="G270" s="73" t="s">
        <v>178</v>
      </c>
      <c r="H270" s="43" t="s">
        <v>234</v>
      </c>
      <c r="I270" s="27"/>
      <c r="K270" s="20">
        <v>8.3000000000000007</v>
      </c>
      <c r="L270" s="2">
        <f t="shared" ref="L270" si="146">L269+K270</f>
        <v>754.29200000000014</v>
      </c>
      <c r="M270" s="62">
        <f t="shared" ref="M270" si="147">M269+K270</f>
        <v>98.170000000000016</v>
      </c>
      <c r="N270" s="60"/>
    </row>
    <row r="271" spans="3:14" s="20" customFormat="1" ht="20.25" customHeight="1" x14ac:dyDescent="0.15">
      <c r="C271" s="6">
        <f t="shared" si="141"/>
        <v>265</v>
      </c>
      <c r="D271" s="8">
        <f t="shared" si="142"/>
        <v>0.56999999999999995</v>
      </c>
      <c r="E271" s="9">
        <f t="shared" si="143"/>
        <v>754.86200000000019</v>
      </c>
      <c r="F271" s="43" t="s">
        <v>343</v>
      </c>
      <c r="G271" s="73" t="s">
        <v>178</v>
      </c>
      <c r="H271" s="43" t="s">
        <v>30</v>
      </c>
      <c r="I271" s="27"/>
      <c r="K271" s="20">
        <v>0.56999999999999995</v>
      </c>
      <c r="L271" s="2">
        <f t="shared" si="144"/>
        <v>754.86200000000019</v>
      </c>
      <c r="M271" s="62">
        <f t="shared" si="145"/>
        <v>98.740000000000009</v>
      </c>
      <c r="N271" s="60"/>
    </row>
    <row r="272" spans="3:14" s="20" customFormat="1" ht="20.25" customHeight="1" x14ac:dyDescent="0.15">
      <c r="C272" s="6">
        <f t="shared" si="141"/>
        <v>266</v>
      </c>
      <c r="D272" s="8">
        <f t="shared" si="142"/>
        <v>2.7</v>
      </c>
      <c r="E272" s="9">
        <f t="shared" si="143"/>
        <v>757.56200000000024</v>
      </c>
      <c r="F272" s="43" t="s">
        <v>344</v>
      </c>
      <c r="G272" s="73" t="s">
        <v>178</v>
      </c>
      <c r="H272" s="43" t="s">
        <v>30</v>
      </c>
      <c r="I272" s="27"/>
      <c r="K272" s="20">
        <v>2.7</v>
      </c>
      <c r="L272" s="2">
        <f t="shared" si="144"/>
        <v>757.56200000000024</v>
      </c>
      <c r="M272" s="62">
        <f t="shared" si="145"/>
        <v>101.44000000000001</v>
      </c>
      <c r="N272" s="60"/>
    </row>
    <row r="273" spans="3:14" s="20" customFormat="1" ht="20.25" customHeight="1" x14ac:dyDescent="0.15">
      <c r="C273" s="6">
        <f t="shared" si="141"/>
        <v>267</v>
      </c>
      <c r="D273" s="8">
        <f t="shared" si="142"/>
        <v>0.5</v>
      </c>
      <c r="E273" s="9">
        <f t="shared" si="143"/>
        <v>758.06200000000024</v>
      </c>
      <c r="F273" s="43" t="s">
        <v>345</v>
      </c>
      <c r="G273" s="69"/>
      <c r="H273" s="43" t="s">
        <v>30</v>
      </c>
      <c r="I273" s="27"/>
      <c r="K273" s="20">
        <v>0.5</v>
      </c>
      <c r="L273" s="2">
        <f t="shared" si="144"/>
        <v>758.06200000000024</v>
      </c>
      <c r="M273" s="62">
        <f t="shared" si="145"/>
        <v>101.94000000000001</v>
      </c>
      <c r="N273" s="60"/>
    </row>
    <row r="274" spans="3:14" s="20" customFormat="1" ht="20.25" customHeight="1" x14ac:dyDescent="0.15">
      <c r="C274" s="6">
        <f t="shared" si="141"/>
        <v>268</v>
      </c>
      <c r="D274" s="8">
        <f t="shared" si="142"/>
        <v>1.3</v>
      </c>
      <c r="E274" s="9">
        <f t="shared" si="143"/>
        <v>759.36200000000019</v>
      </c>
      <c r="F274" s="43" t="s">
        <v>346</v>
      </c>
      <c r="G274" s="73" t="s">
        <v>178</v>
      </c>
      <c r="H274" s="43" t="s">
        <v>124</v>
      </c>
      <c r="I274" s="27"/>
      <c r="K274" s="20">
        <v>1.3</v>
      </c>
      <c r="L274" s="2">
        <f t="shared" si="144"/>
        <v>759.36200000000019</v>
      </c>
      <c r="M274" s="62">
        <f t="shared" si="145"/>
        <v>103.24000000000001</v>
      </c>
      <c r="N274" s="60"/>
    </row>
    <row r="275" spans="3:14" s="20" customFormat="1" ht="20.25" customHeight="1" x14ac:dyDescent="0.15">
      <c r="C275" s="6">
        <f t="shared" si="141"/>
        <v>269</v>
      </c>
      <c r="D275" s="8">
        <f t="shared" si="142"/>
        <v>5.4</v>
      </c>
      <c r="E275" s="9">
        <f t="shared" si="143"/>
        <v>764.76200000000017</v>
      </c>
      <c r="F275" s="47" t="s">
        <v>347</v>
      </c>
      <c r="G275" s="69"/>
      <c r="H275" s="43" t="s">
        <v>127</v>
      </c>
      <c r="I275" s="27"/>
      <c r="K275" s="20">
        <v>5.4</v>
      </c>
      <c r="L275" s="2">
        <f t="shared" si="144"/>
        <v>764.76200000000017</v>
      </c>
      <c r="M275" s="62">
        <f t="shared" si="145"/>
        <v>108.64000000000001</v>
      </c>
      <c r="N275" s="60"/>
    </row>
    <row r="276" spans="3:14" s="20" customFormat="1" ht="20.25" customHeight="1" x14ac:dyDescent="0.15">
      <c r="C276" s="6">
        <f t="shared" si="141"/>
        <v>270</v>
      </c>
      <c r="D276" s="8">
        <f t="shared" si="142"/>
        <v>0.55000000000000004</v>
      </c>
      <c r="E276" s="9">
        <f t="shared" si="143"/>
        <v>765.31200000000013</v>
      </c>
      <c r="F276" s="43" t="s">
        <v>257</v>
      </c>
      <c r="G276" s="73" t="s">
        <v>178</v>
      </c>
      <c r="H276" s="43" t="s">
        <v>377</v>
      </c>
      <c r="I276" s="27"/>
      <c r="K276" s="20">
        <v>0.55000000000000004</v>
      </c>
      <c r="L276" s="2">
        <f t="shared" si="144"/>
        <v>765.31200000000013</v>
      </c>
      <c r="M276" s="62">
        <f t="shared" si="145"/>
        <v>109.19000000000001</v>
      </c>
      <c r="N276" s="60"/>
    </row>
    <row r="277" spans="3:14" s="20" customFormat="1" ht="20.25" customHeight="1" x14ac:dyDescent="0.15">
      <c r="C277" s="6">
        <f t="shared" si="141"/>
        <v>271</v>
      </c>
      <c r="D277" s="8">
        <f t="shared" si="142"/>
        <v>6.4</v>
      </c>
      <c r="E277" s="9">
        <f t="shared" si="143"/>
        <v>771.7120000000001</v>
      </c>
      <c r="F277" s="36" t="s">
        <v>348</v>
      </c>
      <c r="G277" s="72" t="s">
        <v>178</v>
      </c>
      <c r="H277" s="43" t="s">
        <v>229</v>
      </c>
      <c r="I277" s="27"/>
      <c r="K277" s="20">
        <v>6.4</v>
      </c>
      <c r="L277" s="2">
        <f t="shared" si="144"/>
        <v>771.7120000000001</v>
      </c>
      <c r="M277" s="62">
        <f t="shared" si="145"/>
        <v>115.59000000000002</v>
      </c>
      <c r="N277" s="60"/>
    </row>
    <row r="278" spans="3:14" s="20" customFormat="1" ht="20.25" customHeight="1" x14ac:dyDescent="0.15">
      <c r="C278" s="6">
        <f t="shared" si="141"/>
        <v>272</v>
      </c>
      <c r="D278" s="8">
        <f t="shared" si="142"/>
        <v>2.5</v>
      </c>
      <c r="E278" s="9">
        <f t="shared" si="143"/>
        <v>774.2120000000001</v>
      </c>
      <c r="F278" s="43" t="s">
        <v>349</v>
      </c>
      <c r="G278" s="72" t="s">
        <v>178</v>
      </c>
      <c r="H278" s="43" t="s">
        <v>350</v>
      </c>
      <c r="I278" s="27"/>
      <c r="K278" s="20">
        <v>2.5</v>
      </c>
      <c r="L278" s="2">
        <f t="shared" si="144"/>
        <v>774.2120000000001</v>
      </c>
      <c r="M278" s="62">
        <f t="shared" si="145"/>
        <v>118.09000000000002</v>
      </c>
      <c r="N278" s="60"/>
    </row>
    <row r="279" spans="3:14" ht="20.25" customHeight="1" x14ac:dyDescent="0.15">
      <c r="C279" s="6">
        <f t="shared" si="141"/>
        <v>273</v>
      </c>
      <c r="D279" s="8">
        <f t="shared" si="142"/>
        <v>5.7</v>
      </c>
      <c r="E279" s="9">
        <f t="shared" ref="E279" si="148">L279</f>
        <v>779.91200000000015</v>
      </c>
      <c r="F279" s="47" t="s">
        <v>351</v>
      </c>
      <c r="G279" s="68" t="s">
        <v>178</v>
      </c>
      <c r="H279" s="43" t="s">
        <v>114</v>
      </c>
      <c r="I279" s="27"/>
      <c r="K279" s="2">
        <v>5.7</v>
      </c>
      <c r="L279" s="2">
        <f t="shared" ref="L279" si="149">L278+K279</f>
        <v>779.91200000000015</v>
      </c>
      <c r="M279" s="62">
        <f t="shared" ref="M279:M281" si="150">M278+K279</f>
        <v>123.79000000000002</v>
      </c>
    </row>
    <row r="280" spans="3:14" ht="20.25" customHeight="1" x14ac:dyDescent="0.15">
      <c r="C280" s="6">
        <f t="shared" si="19"/>
        <v>274</v>
      </c>
      <c r="D280" s="8">
        <f t="shared" si="142"/>
        <v>4.7</v>
      </c>
      <c r="E280" s="9">
        <f t="shared" ref="E280:E285" si="151">L280</f>
        <v>784.61200000000019</v>
      </c>
      <c r="F280" s="47" t="s">
        <v>211</v>
      </c>
      <c r="G280" s="68"/>
      <c r="H280" s="43" t="s">
        <v>115</v>
      </c>
      <c r="I280" s="27"/>
      <c r="K280" s="2">
        <v>4.7</v>
      </c>
      <c r="L280" s="2">
        <f t="shared" si="20"/>
        <v>784.61200000000019</v>
      </c>
      <c r="M280" s="62">
        <f t="shared" si="150"/>
        <v>128.49</v>
      </c>
    </row>
    <row r="281" spans="3:14" ht="20.25" customHeight="1" x14ac:dyDescent="0.15">
      <c r="C281" s="6">
        <f t="shared" si="19"/>
        <v>275</v>
      </c>
      <c r="D281" s="8">
        <f t="shared" si="142"/>
        <v>11</v>
      </c>
      <c r="E281" s="9">
        <f t="shared" si="151"/>
        <v>795.61200000000019</v>
      </c>
      <c r="F281" s="47" t="s">
        <v>352</v>
      </c>
      <c r="G281" s="68" t="s">
        <v>178</v>
      </c>
      <c r="H281" s="43" t="s">
        <v>9</v>
      </c>
      <c r="I281" s="27"/>
      <c r="K281" s="2">
        <v>11</v>
      </c>
      <c r="L281" s="2">
        <f t="shared" si="20"/>
        <v>795.61200000000019</v>
      </c>
      <c r="M281" s="62">
        <f t="shared" si="150"/>
        <v>139.49</v>
      </c>
    </row>
    <row r="282" spans="3:14" ht="39.75" customHeight="1" x14ac:dyDescent="0.15">
      <c r="C282" s="13">
        <f>C281+1</f>
        <v>276</v>
      </c>
      <c r="D282" s="14">
        <f>K282</f>
        <v>33.1</v>
      </c>
      <c r="E282" s="16">
        <f t="shared" si="151"/>
        <v>828.71200000000022</v>
      </c>
      <c r="F282" s="106" t="s">
        <v>424</v>
      </c>
      <c r="G282" s="71">
        <f>E282-E259</f>
        <v>105.63000000000011</v>
      </c>
      <c r="H282" s="39" t="s">
        <v>9</v>
      </c>
      <c r="I282" s="30"/>
      <c r="K282" s="2">
        <v>33.1</v>
      </c>
      <c r="L282" s="2">
        <f t="shared" ref="L282" si="152">L281+K282</f>
        <v>828.71200000000022</v>
      </c>
      <c r="M282" s="62">
        <f t="shared" ref="M282" si="153">M281+K282</f>
        <v>172.59</v>
      </c>
      <c r="N282" s="58" t="str">
        <f>K344</f>
        <v xml:space="preserve">       6     829km         09/23 07:59               09/24 17:02        </v>
      </c>
    </row>
    <row r="283" spans="3:14" ht="20.25" customHeight="1" x14ac:dyDescent="0.15">
      <c r="C283" s="6">
        <f t="shared" si="19"/>
        <v>277</v>
      </c>
      <c r="D283" s="8">
        <f t="shared" si="142"/>
        <v>19.5</v>
      </c>
      <c r="E283" s="9">
        <f t="shared" si="151"/>
        <v>848.21200000000022</v>
      </c>
      <c r="F283" s="47" t="s">
        <v>223</v>
      </c>
      <c r="G283" s="68" t="s">
        <v>178</v>
      </c>
      <c r="H283" s="43" t="s">
        <v>10</v>
      </c>
      <c r="I283" s="27"/>
      <c r="K283" s="2">
        <v>19.5</v>
      </c>
      <c r="L283" s="2">
        <f t="shared" si="20"/>
        <v>848.21200000000022</v>
      </c>
      <c r="M283" s="62">
        <f>K283</f>
        <v>19.5</v>
      </c>
      <c r="N283" s="91" t="s">
        <v>353</v>
      </c>
    </row>
    <row r="284" spans="3:14" ht="20.25" customHeight="1" x14ac:dyDescent="0.15">
      <c r="C284" s="6">
        <f t="shared" si="19"/>
        <v>278</v>
      </c>
      <c r="D284" s="8">
        <f t="shared" si="142"/>
        <v>9.5000000000000001E-2</v>
      </c>
      <c r="E284" s="9">
        <f t="shared" si="151"/>
        <v>848.30700000000024</v>
      </c>
      <c r="F284" s="43" t="s">
        <v>354</v>
      </c>
      <c r="G284" s="67"/>
      <c r="H284" s="43" t="s">
        <v>64</v>
      </c>
      <c r="I284" s="27"/>
      <c r="K284" s="2">
        <v>9.5000000000000001E-2</v>
      </c>
      <c r="L284" s="2">
        <f t="shared" si="20"/>
        <v>848.30700000000024</v>
      </c>
      <c r="M284" s="62">
        <f t="shared" ref="M284:M321" si="154">M283+K284</f>
        <v>19.594999999999999</v>
      </c>
    </row>
    <row r="285" spans="3:14" ht="20.25" customHeight="1" x14ac:dyDescent="0.15">
      <c r="C285" s="6">
        <f t="shared" si="19"/>
        <v>279</v>
      </c>
      <c r="D285" s="8">
        <f t="shared" si="142"/>
        <v>7.3</v>
      </c>
      <c r="E285" s="9">
        <f t="shared" si="151"/>
        <v>855.6070000000002</v>
      </c>
      <c r="F285" s="47" t="s">
        <v>355</v>
      </c>
      <c r="G285" s="68" t="s">
        <v>178</v>
      </c>
      <c r="H285" s="43" t="s">
        <v>10</v>
      </c>
      <c r="I285" s="27"/>
      <c r="K285" s="2">
        <v>7.3</v>
      </c>
      <c r="L285" s="2">
        <f t="shared" si="20"/>
        <v>855.6070000000002</v>
      </c>
      <c r="M285" s="62">
        <f t="shared" si="154"/>
        <v>26.895</v>
      </c>
    </row>
    <row r="286" spans="3:14" ht="20.25" customHeight="1" x14ac:dyDescent="0.15">
      <c r="C286" s="6">
        <f t="shared" si="19"/>
        <v>280</v>
      </c>
      <c r="D286" s="8">
        <f t="shared" si="142"/>
        <v>0.14199999999999999</v>
      </c>
      <c r="E286" s="9">
        <f t="shared" ref="E286:E293" si="155">L286</f>
        <v>855.74900000000025</v>
      </c>
      <c r="F286" s="47" t="s">
        <v>226</v>
      </c>
      <c r="G286" s="67" t="s">
        <v>209</v>
      </c>
      <c r="H286" s="43" t="s">
        <v>65</v>
      </c>
      <c r="I286" s="27"/>
      <c r="K286" s="2">
        <v>0.14199999999999999</v>
      </c>
      <c r="L286" s="2">
        <f t="shared" si="20"/>
        <v>855.74900000000025</v>
      </c>
      <c r="M286" s="62">
        <f t="shared" si="154"/>
        <v>27.036999999999999</v>
      </c>
    </row>
    <row r="287" spans="3:14" ht="20.25" customHeight="1" x14ac:dyDescent="0.15">
      <c r="C287" s="6">
        <f t="shared" si="1"/>
        <v>281</v>
      </c>
      <c r="D287" s="8">
        <f t="shared" si="142"/>
        <v>4.2</v>
      </c>
      <c r="E287" s="9">
        <f t="shared" si="155"/>
        <v>859.9490000000003</v>
      </c>
      <c r="F287" s="47" t="s">
        <v>195</v>
      </c>
      <c r="G287" s="67"/>
      <c r="H287" s="43" t="s">
        <v>186</v>
      </c>
      <c r="I287" s="27"/>
      <c r="K287" s="2">
        <v>4.2</v>
      </c>
      <c r="L287" s="2">
        <f t="shared" ref="L287:L309" si="156">L286+K287</f>
        <v>859.9490000000003</v>
      </c>
      <c r="M287" s="62">
        <f t="shared" si="154"/>
        <v>31.236999999999998</v>
      </c>
    </row>
    <row r="288" spans="3:14" ht="20.25" customHeight="1" x14ac:dyDescent="0.15">
      <c r="C288" s="6">
        <f t="shared" si="1"/>
        <v>282</v>
      </c>
      <c r="D288" s="8">
        <f t="shared" si="142"/>
        <v>0.16500000000000001</v>
      </c>
      <c r="E288" s="9">
        <f t="shared" si="155"/>
        <v>860.11400000000026</v>
      </c>
      <c r="F288" s="47" t="s">
        <v>356</v>
      </c>
      <c r="G288" s="67" t="s">
        <v>209</v>
      </c>
      <c r="H288" s="43" t="s">
        <v>10</v>
      </c>
      <c r="I288" s="27"/>
      <c r="K288" s="2">
        <v>0.16500000000000001</v>
      </c>
      <c r="L288" s="2">
        <f t="shared" si="156"/>
        <v>860.11400000000026</v>
      </c>
      <c r="M288" s="62">
        <f t="shared" si="154"/>
        <v>31.401999999999997</v>
      </c>
    </row>
    <row r="289" spans="3:15" ht="20.25" customHeight="1" x14ac:dyDescent="0.15">
      <c r="C289" s="6">
        <f t="shared" si="1"/>
        <v>283</v>
      </c>
      <c r="D289" s="8">
        <f t="shared" si="142"/>
        <v>2.2000000000000002</v>
      </c>
      <c r="E289" s="9">
        <f t="shared" ref="E289:E290" si="157">L289</f>
        <v>862.31400000000031</v>
      </c>
      <c r="F289" s="47" t="s">
        <v>226</v>
      </c>
      <c r="G289" s="67" t="s">
        <v>209</v>
      </c>
      <c r="H289" s="43" t="s">
        <v>10</v>
      </c>
      <c r="I289" s="27"/>
      <c r="K289" s="2">
        <v>2.2000000000000002</v>
      </c>
      <c r="L289" s="2">
        <f t="shared" ref="L289:L290" si="158">L288+K289</f>
        <v>862.31400000000031</v>
      </c>
      <c r="M289" s="62">
        <f t="shared" ref="M289:M290" si="159">M288+K289</f>
        <v>33.601999999999997</v>
      </c>
    </row>
    <row r="290" spans="3:15" ht="20.25" customHeight="1" x14ac:dyDescent="0.15">
      <c r="C290" s="6">
        <f t="shared" si="1"/>
        <v>284</v>
      </c>
      <c r="D290" s="8">
        <f t="shared" ref="D290:D291" si="160">E290-E289</f>
        <v>0.20000000000004547</v>
      </c>
      <c r="E290" s="9">
        <f t="shared" si="157"/>
        <v>862.51400000000035</v>
      </c>
      <c r="F290" s="49" t="s">
        <v>120</v>
      </c>
      <c r="G290" s="69" t="s">
        <v>209</v>
      </c>
      <c r="H290" s="43" t="s">
        <v>117</v>
      </c>
      <c r="I290" s="27"/>
      <c r="K290" s="2">
        <v>0.2</v>
      </c>
      <c r="L290" s="2">
        <f t="shared" si="158"/>
        <v>862.51400000000035</v>
      </c>
      <c r="M290" s="62">
        <f t="shared" si="159"/>
        <v>33.802</v>
      </c>
    </row>
    <row r="291" spans="3:15" ht="20.25" customHeight="1" x14ac:dyDescent="0.15">
      <c r="C291" s="6">
        <f>C290+1</f>
        <v>285</v>
      </c>
      <c r="D291" s="8">
        <f t="shared" si="160"/>
        <v>3.8999999999999773</v>
      </c>
      <c r="E291" s="9">
        <f t="shared" ref="E291" si="161">L291</f>
        <v>866.41400000000033</v>
      </c>
      <c r="F291" s="48" t="s">
        <v>201</v>
      </c>
      <c r="G291" s="69" t="s">
        <v>209</v>
      </c>
      <c r="H291" s="43" t="s">
        <v>118</v>
      </c>
      <c r="I291" s="27"/>
      <c r="K291" s="2">
        <v>3.9</v>
      </c>
      <c r="L291" s="2">
        <f t="shared" ref="L291" si="162">L290+K291</f>
        <v>866.41400000000033</v>
      </c>
      <c r="M291" s="62">
        <f t="shared" ref="M291" si="163">M290+K291</f>
        <v>37.701999999999998</v>
      </c>
    </row>
    <row r="292" spans="3:15" ht="20.25" customHeight="1" x14ac:dyDescent="0.15">
      <c r="C292" s="6">
        <f t="shared" si="1"/>
        <v>286</v>
      </c>
      <c r="D292" s="8">
        <f t="shared" ref="D292:D293" si="164">E292-E291</f>
        <v>0.46799999999996089</v>
      </c>
      <c r="E292" s="9">
        <f t="shared" si="155"/>
        <v>866.88200000000029</v>
      </c>
      <c r="F292" s="49" t="s">
        <v>223</v>
      </c>
      <c r="G292" s="69"/>
      <c r="H292" s="36" t="s">
        <v>66</v>
      </c>
      <c r="I292" s="27"/>
      <c r="K292" s="23">
        <v>0.46800000000000003</v>
      </c>
      <c r="L292" s="2">
        <f t="shared" si="156"/>
        <v>866.88200000000029</v>
      </c>
      <c r="M292" s="62">
        <f t="shared" si="154"/>
        <v>38.17</v>
      </c>
    </row>
    <row r="293" spans="3:15" ht="20.25" customHeight="1" x14ac:dyDescent="0.15">
      <c r="C293" s="6">
        <f t="shared" si="1"/>
        <v>287</v>
      </c>
      <c r="D293" s="8">
        <f t="shared" si="164"/>
        <v>5.7999999999999545</v>
      </c>
      <c r="E293" s="9">
        <f t="shared" si="155"/>
        <v>872.68200000000024</v>
      </c>
      <c r="F293" s="49" t="s">
        <v>67</v>
      </c>
      <c r="G293" s="69" t="s">
        <v>209</v>
      </c>
      <c r="H293" s="36" t="s">
        <v>61</v>
      </c>
      <c r="I293" s="27"/>
      <c r="K293" s="23">
        <v>5.8</v>
      </c>
      <c r="L293" s="2">
        <f t="shared" si="156"/>
        <v>872.68200000000024</v>
      </c>
      <c r="M293" s="62">
        <f t="shared" si="154"/>
        <v>43.97</v>
      </c>
    </row>
    <row r="294" spans="3:15" ht="20.25" customHeight="1" x14ac:dyDescent="0.15">
      <c r="C294" s="6">
        <f t="shared" si="1"/>
        <v>288</v>
      </c>
      <c r="D294" s="8">
        <f t="shared" ref="D294:D302" si="165">E294-E293</f>
        <v>1.7999999999999545</v>
      </c>
      <c r="E294" s="9">
        <f t="shared" ref="E294:E302" si="166">L294</f>
        <v>874.4820000000002</v>
      </c>
      <c r="F294" s="48" t="s">
        <v>68</v>
      </c>
      <c r="G294" s="69"/>
      <c r="H294" s="36" t="s">
        <v>61</v>
      </c>
      <c r="I294" s="27"/>
      <c r="K294" s="23">
        <v>1.8</v>
      </c>
      <c r="L294" s="2">
        <f t="shared" si="156"/>
        <v>874.4820000000002</v>
      </c>
      <c r="M294" s="62">
        <f t="shared" si="154"/>
        <v>45.769999999999996</v>
      </c>
    </row>
    <row r="295" spans="3:15" ht="20.25" customHeight="1" x14ac:dyDescent="0.15">
      <c r="C295" s="6">
        <f t="shared" si="1"/>
        <v>289</v>
      </c>
      <c r="D295" s="8">
        <f t="shared" si="165"/>
        <v>2.1000000000000227</v>
      </c>
      <c r="E295" s="9">
        <f t="shared" si="166"/>
        <v>876.58200000000022</v>
      </c>
      <c r="F295" s="84" t="s">
        <v>357</v>
      </c>
      <c r="G295" s="69"/>
      <c r="H295" s="36" t="s">
        <v>61</v>
      </c>
      <c r="I295" s="27"/>
      <c r="K295" s="23">
        <v>2.1</v>
      </c>
      <c r="L295" s="2">
        <f t="shared" si="156"/>
        <v>876.58200000000022</v>
      </c>
      <c r="M295" s="62">
        <f t="shared" si="154"/>
        <v>47.87</v>
      </c>
    </row>
    <row r="296" spans="3:15" ht="20.25" customHeight="1" x14ac:dyDescent="0.15">
      <c r="C296" s="6">
        <f t="shared" si="1"/>
        <v>290</v>
      </c>
      <c r="D296" s="8">
        <f t="shared" si="165"/>
        <v>1.2999999999999545</v>
      </c>
      <c r="E296" s="9">
        <f t="shared" si="166"/>
        <v>877.88200000000018</v>
      </c>
      <c r="F296" s="49" t="s">
        <v>69</v>
      </c>
      <c r="G296" s="69"/>
      <c r="H296" s="36" t="s">
        <v>63</v>
      </c>
      <c r="I296" s="27"/>
      <c r="K296" s="23">
        <v>1.3</v>
      </c>
      <c r="L296" s="2">
        <f t="shared" si="156"/>
        <v>877.88200000000018</v>
      </c>
      <c r="M296" s="62">
        <f t="shared" si="154"/>
        <v>49.169999999999995</v>
      </c>
    </row>
    <row r="297" spans="3:15" ht="20.25" customHeight="1" x14ac:dyDescent="0.15">
      <c r="C297" s="6">
        <f t="shared" si="1"/>
        <v>291</v>
      </c>
      <c r="D297" s="8">
        <f t="shared" si="165"/>
        <v>2.3999999999999773</v>
      </c>
      <c r="E297" s="9">
        <f t="shared" si="166"/>
        <v>880.28200000000015</v>
      </c>
      <c r="F297" s="49" t="s">
        <v>70</v>
      </c>
      <c r="G297" s="69" t="s">
        <v>209</v>
      </c>
      <c r="H297" s="36" t="s">
        <v>61</v>
      </c>
      <c r="I297" s="27"/>
      <c r="K297" s="23">
        <v>2.4</v>
      </c>
      <c r="L297" s="2">
        <f t="shared" si="156"/>
        <v>880.28200000000015</v>
      </c>
      <c r="M297" s="62">
        <f t="shared" si="154"/>
        <v>51.569999999999993</v>
      </c>
    </row>
    <row r="298" spans="3:15" ht="20.25" customHeight="1" x14ac:dyDescent="0.15">
      <c r="C298" s="6">
        <f t="shared" si="1"/>
        <v>292</v>
      </c>
      <c r="D298" s="8">
        <f t="shared" si="165"/>
        <v>2.1000000000000227</v>
      </c>
      <c r="E298" s="9">
        <f t="shared" si="166"/>
        <v>882.38200000000018</v>
      </c>
      <c r="F298" s="47" t="s">
        <v>222</v>
      </c>
      <c r="G298" s="69" t="s">
        <v>209</v>
      </c>
      <c r="H298" s="36" t="s">
        <v>71</v>
      </c>
      <c r="I298" s="27"/>
      <c r="K298" s="23">
        <v>2.1</v>
      </c>
      <c r="L298" s="2">
        <f t="shared" si="156"/>
        <v>882.38200000000018</v>
      </c>
      <c r="M298" s="62">
        <f t="shared" si="154"/>
        <v>53.669999999999995</v>
      </c>
    </row>
    <row r="299" spans="3:15" ht="20.25" customHeight="1" x14ac:dyDescent="0.15">
      <c r="C299" s="6">
        <f t="shared" si="1"/>
        <v>293</v>
      </c>
      <c r="D299" s="8">
        <f t="shared" si="165"/>
        <v>2.2000000000000455</v>
      </c>
      <c r="E299" s="9">
        <f t="shared" si="166"/>
        <v>884.58200000000022</v>
      </c>
      <c r="F299" s="49" t="s">
        <v>72</v>
      </c>
      <c r="G299" s="69" t="s">
        <v>209</v>
      </c>
      <c r="H299" s="36" t="s">
        <v>30</v>
      </c>
      <c r="I299" s="27"/>
      <c r="K299" s="23">
        <v>2.2000000000000002</v>
      </c>
      <c r="L299" s="2">
        <f t="shared" si="156"/>
        <v>884.58200000000022</v>
      </c>
      <c r="M299" s="62">
        <f t="shared" si="154"/>
        <v>55.87</v>
      </c>
    </row>
    <row r="300" spans="3:15" ht="20.25" customHeight="1" x14ac:dyDescent="0.15">
      <c r="C300" s="6">
        <f t="shared" si="1"/>
        <v>294</v>
      </c>
      <c r="D300" s="8">
        <f t="shared" si="165"/>
        <v>1.8999999999999773</v>
      </c>
      <c r="E300" s="9">
        <f t="shared" si="166"/>
        <v>886.4820000000002</v>
      </c>
      <c r="F300" s="49" t="s">
        <v>73</v>
      </c>
      <c r="G300" s="69" t="s">
        <v>209</v>
      </c>
      <c r="H300" s="36" t="s">
        <v>56</v>
      </c>
      <c r="I300" s="27"/>
      <c r="K300" s="23">
        <v>1.9</v>
      </c>
      <c r="L300" s="2">
        <f t="shared" si="156"/>
        <v>886.4820000000002</v>
      </c>
      <c r="M300" s="62">
        <f t="shared" si="154"/>
        <v>57.769999999999996</v>
      </c>
    </row>
    <row r="301" spans="3:15" ht="20.25" customHeight="1" x14ac:dyDescent="0.15">
      <c r="C301" s="6">
        <f t="shared" si="1"/>
        <v>295</v>
      </c>
      <c r="D301" s="8">
        <f t="shared" si="165"/>
        <v>1.3999999999999773</v>
      </c>
      <c r="E301" s="9">
        <f t="shared" si="166"/>
        <v>887.88200000000018</v>
      </c>
      <c r="F301" s="49" t="s">
        <v>74</v>
      </c>
      <c r="G301" s="69" t="s">
        <v>209</v>
      </c>
      <c r="H301" s="36" t="s">
        <v>56</v>
      </c>
      <c r="I301" s="27"/>
      <c r="K301" s="23">
        <v>1.4</v>
      </c>
      <c r="L301" s="2">
        <f t="shared" si="156"/>
        <v>887.88200000000018</v>
      </c>
      <c r="M301" s="62">
        <f t="shared" si="154"/>
        <v>59.169999999999995</v>
      </c>
    </row>
    <row r="302" spans="3:15" ht="39.75" customHeight="1" x14ac:dyDescent="0.15">
      <c r="C302" s="13">
        <f>C301+1</f>
        <v>296</v>
      </c>
      <c r="D302" s="14">
        <f t="shared" si="165"/>
        <v>7.2000000000000455</v>
      </c>
      <c r="E302" s="16">
        <f t="shared" si="166"/>
        <v>895.08200000000022</v>
      </c>
      <c r="F302" s="42" t="s">
        <v>425</v>
      </c>
      <c r="G302" s="71">
        <f>E302-E282</f>
        <v>66.37</v>
      </c>
      <c r="H302" s="45" t="s">
        <v>56</v>
      </c>
      <c r="I302" s="30"/>
      <c r="K302" s="23">
        <v>7.2</v>
      </c>
      <c r="L302" s="2">
        <f t="shared" si="156"/>
        <v>895.08200000000022</v>
      </c>
      <c r="M302" s="62">
        <f t="shared" si="154"/>
        <v>66.36999999999999</v>
      </c>
      <c r="O302" s="20"/>
    </row>
    <row r="303" spans="3:15" s="20" customFormat="1" ht="20.25" customHeight="1" x14ac:dyDescent="0.15">
      <c r="C303" s="6">
        <f t="shared" si="1"/>
        <v>297</v>
      </c>
      <c r="D303" s="8">
        <f t="shared" ref="D303:D309" si="167">E303-E302</f>
        <v>8.1000000000000227</v>
      </c>
      <c r="E303" s="9">
        <f t="shared" ref="E303:E308" si="168">L303</f>
        <v>903.18200000000024</v>
      </c>
      <c r="F303" s="49" t="s">
        <v>75</v>
      </c>
      <c r="G303" s="69" t="s">
        <v>209</v>
      </c>
      <c r="H303" s="36" t="s">
        <v>54</v>
      </c>
      <c r="I303" s="29"/>
      <c r="K303" s="23">
        <v>8.1</v>
      </c>
      <c r="L303" s="2">
        <f t="shared" si="156"/>
        <v>903.18200000000024</v>
      </c>
      <c r="M303" s="62">
        <f t="shared" si="154"/>
        <v>74.469999999999985</v>
      </c>
      <c r="N303" s="61"/>
    </row>
    <row r="304" spans="3:15" s="20" customFormat="1" ht="20.25" customHeight="1" x14ac:dyDescent="0.15">
      <c r="C304" s="6">
        <f t="shared" ref="C304:C308" si="169">C303+1</f>
        <v>298</v>
      </c>
      <c r="D304" s="8">
        <f t="shared" si="167"/>
        <v>0.23699999999996635</v>
      </c>
      <c r="E304" s="9">
        <f t="shared" si="168"/>
        <v>903.41900000000021</v>
      </c>
      <c r="F304" s="49" t="s">
        <v>76</v>
      </c>
      <c r="G304" s="69" t="s">
        <v>209</v>
      </c>
      <c r="H304" s="36" t="s">
        <v>77</v>
      </c>
      <c r="I304" s="29"/>
      <c r="K304" s="23">
        <v>0.23699999999999999</v>
      </c>
      <c r="L304" s="2">
        <f t="shared" si="156"/>
        <v>903.41900000000021</v>
      </c>
      <c r="M304" s="62">
        <f t="shared" si="154"/>
        <v>74.706999999999979</v>
      </c>
      <c r="N304" s="60"/>
    </row>
    <row r="305" spans="3:14" s="20" customFormat="1" ht="33.75" customHeight="1" x14ac:dyDescent="0.15">
      <c r="C305" s="6">
        <f t="shared" si="169"/>
        <v>299</v>
      </c>
      <c r="D305" s="8">
        <f t="shared" si="167"/>
        <v>7.2000000000000455</v>
      </c>
      <c r="E305" s="9">
        <f t="shared" si="168"/>
        <v>910.61900000000026</v>
      </c>
      <c r="F305" s="95" t="s">
        <v>435</v>
      </c>
      <c r="G305" s="69" t="s">
        <v>209</v>
      </c>
      <c r="H305" s="36" t="s">
        <v>78</v>
      </c>
      <c r="I305" s="29"/>
      <c r="K305" s="23">
        <v>7.2</v>
      </c>
      <c r="L305" s="2">
        <f t="shared" si="156"/>
        <v>910.61900000000026</v>
      </c>
      <c r="M305" s="62">
        <f t="shared" si="154"/>
        <v>81.906999999999982</v>
      </c>
      <c r="N305" s="60"/>
    </row>
    <row r="306" spans="3:14" s="20" customFormat="1" ht="36.75" customHeight="1" x14ac:dyDescent="0.15">
      <c r="C306" s="6">
        <f t="shared" si="169"/>
        <v>300</v>
      </c>
      <c r="D306" s="8">
        <f t="shared" si="167"/>
        <v>3.3999999999999773</v>
      </c>
      <c r="E306" s="9">
        <f t="shared" si="168"/>
        <v>914.01900000000023</v>
      </c>
      <c r="F306" s="54" t="s">
        <v>79</v>
      </c>
      <c r="G306" s="69" t="s">
        <v>209</v>
      </c>
      <c r="H306" s="36" t="s">
        <v>30</v>
      </c>
      <c r="I306" s="29"/>
      <c r="K306" s="23">
        <v>3.4</v>
      </c>
      <c r="L306" s="2">
        <f t="shared" si="156"/>
        <v>914.01900000000023</v>
      </c>
      <c r="M306" s="62">
        <f t="shared" si="154"/>
        <v>85.306999999999988</v>
      </c>
      <c r="N306" s="60"/>
    </row>
    <row r="307" spans="3:14" s="20" customFormat="1" ht="20.25" customHeight="1" x14ac:dyDescent="0.15">
      <c r="C307" s="6">
        <f t="shared" si="169"/>
        <v>301</v>
      </c>
      <c r="D307" s="8">
        <f t="shared" si="167"/>
        <v>1.8999999999999773</v>
      </c>
      <c r="E307" s="9">
        <f t="shared" si="168"/>
        <v>915.91900000000021</v>
      </c>
      <c r="F307" s="49" t="s">
        <v>80</v>
      </c>
      <c r="G307" s="69"/>
      <c r="H307" s="36" t="s">
        <v>81</v>
      </c>
      <c r="I307" s="29"/>
      <c r="K307" s="23">
        <v>1.9</v>
      </c>
      <c r="L307" s="2">
        <f t="shared" si="156"/>
        <v>915.91900000000021</v>
      </c>
      <c r="M307" s="62">
        <f t="shared" si="154"/>
        <v>87.206999999999994</v>
      </c>
      <c r="N307" s="60"/>
    </row>
    <row r="308" spans="3:14" s="20" customFormat="1" ht="20.25" customHeight="1" x14ac:dyDescent="0.15">
      <c r="C308" s="6">
        <f t="shared" si="169"/>
        <v>302</v>
      </c>
      <c r="D308" s="8">
        <f t="shared" si="167"/>
        <v>10.5</v>
      </c>
      <c r="E308" s="9">
        <f t="shared" si="168"/>
        <v>926.41900000000021</v>
      </c>
      <c r="F308" s="49" t="s">
        <v>358</v>
      </c>
      <c r="G308" s="69" t="s">
        <v>209</v>
      </c>
      <c r="H308" s="43" t="s">
        <v>82</v>
      </c>
      <c r="I308" s="29"/>
      <c r="K308" s="23">
        <v>10.5</v>
      </c>
      <c r="L308" s="2">
        <f t="shared" si="156"/>
        <v>926.41900000000021</v>
      </c>
      <c r="M308" s="62">
        <f t="shared" si="154"/>
        <v>97.706999999999994</v>
      </c>
      <c r="N308" s="60"/>
    </row>
    <row r="309" spans="3:14" ht="39" customHeight="1" x14ac:dyDescent="0.15">
      <c r="C309" s="13">
        <f>C308+1</f>
        <v>303</v>
      </c>
      <c r="D309" s="14">
        <f t="shared" si="167"/>
        <v>2.2000000000000455</v>
      </c>
      <c r="E309" s="16">
        <f t="shared" ref="E309:E320" si="170">L309</f>
        <v>928.61900000000026</v>
      </c>
      <c r="F309" s="106" t="s">
        <v>426</v>
      </c>
      <c r="G309" s="71">
        <f>E309-E302</f>
        <v>33.537000000000035</v>
      </c>
      <c r="H309" s="38" t="s">
        <v>359</v>
      </c>
      <c r="I309" s="31"/>
      <c r="K309" s="23">
        <v>2.2000000000000002</v>
      </c>
      <c r="L309" s="2">
        <f t="shared" si="156"/>
        <v>928.61900000000026</v>
      </c>
      <c r="M309" s="62">
        <f t="shared" si="154"/>
        <v>99.906999999999996</v>
      </c>
    </row>
    <row r="310" spans="3:14" ht="20.25" customHeight="1" x14ac:dyDescent="0.15">
      <c r="C310" s="6">
        <f t="shared" ref="C310" si="171">C309+1</f>
        <v>304</v>
      </c>
      <c r="D310" s="8">
        <f t="shared" ref="D310" si="172">E310-E309</f>
        <v>11.100000000000023</v>
      </c>
      <c r="E310" s="9">
        <f t="shared" ref="E310" si="173">L310</f>
        <v>939.71900000000028</v>
      </c>
      <c r="F310" s="87" t="s">
        <v>390</v>
      </c>
      <c r="G310" s="69"/>
      <c r="H310" s="35" t="s">
        <v>360</v>
      </c>
      <c r="I310" s="27"/>
      <c r="K310" s="23">
        <v>11.1</v>
      </c>
      <c r="L310" s="2">
        <f t="shared" ref="L310:L321" si="174">L309+K310</f>
        <v>939.71900000000028</v>
      </c>
      <c r="M310" s="62">
        <f>K310</f>
        <v>11.1</v>
      </c>
      <c r="N310" s="91" t="s">
        <v>386</v>
      </c>
    </row>
    <row r="311" spans="3:14" ht="20.25" customHeight="1" x14ac:dyDescent="0.15">
      <c r="C311" s="6">
        <f t="shared" ref="C311:C322" si="175">C310+1</f>
        <v>305</v>
      </c>
      <c r="D311" s="8">
        <f t="shared" ref="D311:D321" si="176">E311-E310</f>
        <v>28.200000000000045</v>
      </c>
      <c r="E311" s="9">
        <f t="shared" si="170"/>
        <v>967.91900000000032</v>
      </c>
      <c r="F311" s="93" t="s">
        <v>391</v>
      </c>
      <c r="G311" s="68"/>
      <c r="H311" s="35" t="s">
        <v>361</v>
      </c>
      <c r="I311" s="27"/>
      <c r="K311" s="23">
        <v>28.2</v>
      </c>
      <c r="L311" s="2">
        <f t="shared" si="174"/>
        <v>967.91900000000032</v>
      </c>
      <c r="M311" s="62">
        <f t="shared" si="154"/>
        <v>39.299999999999997</v>
      </c>
    </row>
    <row r="312" spans="3:14" ht="20.25" customHeight="1" x14ac:dyDescent="0.15">
      <c r="C312" s="6">
        <f t="shared" si="175"/>
        <v>306</v>
      </c>
      <c r="D312" s="8">
        <f t="shared" si="176"/>
        <v>1.1000000000000227</v>
      </c>
      <c r="E312" s="9">
        <f t="shared" si="170"/>
        <v>969.01900000000035</v>
      </c>
      <c r="F312" s="94" t="s">
        <v>392</v>
      </c>
      <c r="G312" s="72" t="s">
        <v>178</v>
      </c>
      <c r="H312" s="35" t="s">
        <v>362</v>
      </c>
      <c r="I312" s="27"/>
      <c r="K312" s="23">
        <v>1.1000000000000001</v>
      </c>
      <c r="L312" s="2">
        <f t="shared" si="174"/>
        <v>969.01900000000035</v>
      </c>
      <c r="M312" s="62">
        <f t="shared" si="154"/>
        <v>40.4</v>
      </c>
    </row>
    <row r="313" spans="3:14" ht="20.25" customHeight="1" x14ac:dyDescent="0.15">
      <c r="C313" s="6">
        <f t="shared" si="175"/>
        <v>307</v>
      </c>
      <c r="D313" s="8">
        <f t="shared" si="176"/>
        <v>5.7000000000000455</v>
      </c>
      <c r="E313" s="9">
        <f t="shared" si="170"/>
        <v>974.71900000000039</v>
      </c>
      <c r="F313" s="93" t="s">
        <v>393</v>
      </c>
      <c r="G313" s="69" t="s">
        <v>209</v>
      </c>
      <c r="H313" s="36" t="s">
        <v>363</v>
      </c>
      <c r="I313" s="27"/>
      <c r="K313" s="23">
        <v>5.7</v>
      </c>
      <c r="L313" s="2">
        <f t="shared" si="174"/>
        <v>974.71900000000039</v>
      </c>
      <c r="M313" s="62">
        <f t="shared" si="154"/>
        <v>46.1</v>
      </c>
    </row>
    <row r="314" spans="3:14" ht="20.25" customHeight="1" x14ac:dyDescent="0.15">
      <c r="C314" s="6">
        <f t="shared" si="175"/>
        <v>308</v>
      </c>
      <c r="D314" s="8">
        <f t="shared" ref="D314:D315" si="177">E314-E313</f>
        <v>0.23699999999996635</v>
      </c>
      <c r="E314" s="9">
        <f t="shared" ref="E314:E315" si="178">L314</f>
        <v>974.95600000000036</v>
      </c>
      <c r="F314" s="95" t="s">
        <v>394</v>
      </c>
      <c r="G314" s="68"/>
      <c r="H314" s="36" t="s">
        <v>30</v>
      </c>
      <c r="I314" s="27"/>
      <c r="K314" s="23">
        <v>0.23699999999999999</v>
      </c>
      <c r="L314" s="2">
        <f t="shared" ref="L314:L316" si="179">L313+K314</f>
        <v>974.95600000000036</v>
      </c>
      <c r="M314" s="62">
        <f t="shared" si="154"/>
        <v>46.337000000000003</v>
      </c>
    </row>
    <row r="315" spans="3:14" ht="20.25" customHeight="1" x14ac:dyDescent="0.15">
      <c r="C315" s="6">
        <f t="shared" si="175"/>
        <v>309</v>
      </c>
      <c r="D315" s="8">
        <f t="shared" si="177"/>
        <v>3</v>
      </c>
      <c r="E315" s="9">
        <f t="shared" si="178"/>
        <v>977.95600000000036</v>
      </c>
      <c r="F315" s="93" t="s">
        <v>395</v>
      </c>
      <c r="G315" s="68"/>
      <c r="H315" s="36" t="s">
        <v>364</v>
      </c>
      <c r="I315" s="27"/>
      <c r="K315" s="23">
        <v>3</v>
      </c>
      <c r="L315" s="2">
        <f t="shared" si="179"/>
        <v>977.95600000000036</v>
      </c>
      <c r="M315" s="62">
        <f t="shared" si="154"/>
        <v>49.337000000000003</v>
      </c>
    </row>
    <row r="316" spans="3:14" ht="20.25" customHeight="1" x14ac:dyDescent="0.15">
      <c r="C316" s="6">
        <f t="shared" si="175"/>
        <v>310</v>
      </c>
      <c r="D316" s="8">
        <f t="shared" ref="D316" si="180">E316-E315</f>
        <v>6.3999999999999773</v>
      </c>
      <c r="E316" s="9">
        <f t="shared" si="170"/>
        <v>984.35600000000034</v>
      </c>
      <c r="F316" s="96" t="s">
        <v>396</v>
      </c>
      <c r="G316" s="68"/>
      <c r="H316" s="36" t="s">
        <v>364</v>
      </c>
      <c r="I316" s="27"/>
      <c r="K316" s="2">
        <v>6.4</v>
      </c>
      <c r="L316" s="2">
        <f t="shared" si="179"/>
        <v>984.35600000000034</v>
      </c>
      <c r="M316" s="62">
        <f t="shared" si="154"/>
        <v>55.737000000000002</v>
      </c>
    </row>
    <row r="317" spans="3:14" ht="20.25" customHeight="1" x14ac:dyDescent="0.15">
      <c r="C317" s="6">
        <f t="shared" si="175"/>
        <v>311</v>
      </c>
      <c r="D317" s="8">
        <f t="shared" si="176"/>
        <v>5.1000000000000227</v>
      </c>
      <c r="E317" s="9">
        <f t="shared" si="170"/>
        <v>989.45600000000036</v>
      </c>
      <c r="F317" s="95" t="s">
        <v>397</v>
      </c>
      <c r="G317" s="69" t="s">
        <v>209</v>
      </c>
      <c r="H317" s="43" t="s">
        <v>30</v>
      </c>
      <c r="I317" s="28"/>
      <c r="K317" s="2">
        <v>5.0999999999999996</v>
      </c>
      <c r="L317" s="2">
        <f t="shared" si="174"/>
        <v>989.45600000000036</v>
      </c>
      <c r="M317" s="62">
        <f t="shared" si="154"/>
        <v>60.837000000000003</v>
      </c>
    </row>
    <row r="318" spans="3:14" ht="20.25" customHeight="1" x14ac:dyDescent="0.15">
      <c r="C318" s="6">
        <f t="shared" si="175"/>
        <v>312</v>
      </c>
      <c r="D318" s="8">
        <f t="shared" si="176"/>
        <v>0.48000000000001819</v>
      </c>
      <c r="E318" s="9">
        <f t="shared" si="170"/>
        <v>989.93600000000038</v>
      </c>
      <c r="F318" s="94" t="s">
        <v>398</v>
      </c>
      <c r="G318" s="69" t="s">
        <v>209</v>
      </c>
      <c r="H318" s="43" t="s">
        <v>365</v>
      </c>
      <c r="I318" s="28"/>
      <c r="K318" s="2">
        <v>0.48</v>
      </c>
      <c r="L318" s="2">
        <f t="shared" si="174"/>
        <v>989.93600000000038</v>
      </c>
      <c r="M318" s="62">
        <f t="shared" si="154"/>
        <v>61.317</v>
      </c>
    </row>
    <row r="319" spans="3:14" ht="20.25" customHeight="1" x14ac:dyDescent="0.15">
      <c r="C319" s="6">
        <f t="shared" si="175"/>
        <v>313</v>
      </c>
      <c r="D319" s="10">
        <f t="shared" si="176"/>
        <v>2.6000000000000227</v>
      </c>
      <c r="E319" s="11">
        <f t="shared" si="170"/>
        <v>992.5360000000004</v>
      </c>
      <c r="F319" s="94" t="s">
        <v>399</v>
      </c>
      <c r="G319" s="72" t="s">
        <v>209</v>
      </c>
      <c r="H319" s="43" t="s">
        <v>124</v>
      </c>
      <c r="I319" s="29"/>
      <c r="J319" s="20"/>
      <c r="K319" s="2">
        <v>2.6</v>
      </c>
      <c r="L319" s="2">
        <f t="shared" si="174"/>
        <v>992.5360000000004</v>
      </c>
      <c r="M319" s="62">
        <f t="shared" si="154"/>
        <v>63.917000000000002</v>
      </c>
    </row>
    <row r="320" spans="3:14" ht="20.25" customHeight="1" x14ac:dyDescent="0.15">
      <c r="C320" s="6">
        <f t="shared" si="175"/>
        <v>314</v>
      </c>
      <c r="D320" s="10">
        <f t="shared" si="176"/>
        <v>11.399999999999977</v>
      </c>
      <c r="E320" s="9">
        <f t="shared" si="170"/>
        <v>1003.9360000000004</v>
      </c>
      <c r="F320" s="35" t="s">
        <v>400</v>
      </c>
      <c r="G320" s="72" t="s">
        <v>178</v>
      </c>
      <c r="H320" s="35" t="s">
        <v>366</v>
      </c>
      <c r="I320" s="27"/>
      <c r="K320" s="2">
        <v>11.4</v>
      </c>
      <c r="L320" s="2">
        <f t="shared" si="174"/>
        <v>1003.9360000000004</v>
      </c>
      <c r="M320" s="62">
        <f t="shared" si="154"/>
        <v>75.317000000000007</v>
      </c>
    </row>
    <row r="321" spans="3:14" ht="40.5" customHeight="1" x14ac:dyDescent="0.15">
      <c r="C321" s="13">
        <f>C320+1</f>
        <v>315</v>
      </c>
      <c r="D321" s="14">
        <f t="shared" si="176"/>
        <v>0.49000000000000909</v>
      </c>
      <c r="E321" s="15">
        <f>L321</f>
        <v>1004.4260000000004</v>
      </c>
      <c r="F321" s="42" t="s">
        <v>427</v>
      </c>
      <c r="G321" s="71">
        <f>E321-E309</f>
        <v>75.80700000000013</v>
      </c>
      <c r="H321" s="98" t="s">
        <v>402</v>
      </c>
      <c r="I321" s="26"/>
      <c r="K321" s="20">
        <v>0.49</v>
      </c>
      <c r="L321" s="2">
        <f t="shared" si="174"/>
        <v>1004.4260000000004</v>
      </c>
      <c r="M321" s="62">
        <f t="shared" si="154"/>
        <v>75.807000000000002</v>
      </c>
      <c r="N321" s="58" t="str">
        <f>K348</f>
        <v xml:space="preserve">  ������    1000km         09/23 14:05               09/25 08:00        </v>
      </c>
    </row>
    <row r="322" spans="3:14" ht="20.25" customHeight="1" x14ac:dyDescent="0.15">
      <c r="C322" s="6">
        <f t="shared" si="175"/>
        <v>316</v>
      </c>
      <c r="D322" s="10">
        <f t="shared" ref="D322:D323" si="181">E322-E321</f>
        <v>4.2000000000000455</v>
      </c>
      <c r="E322" s="9">
        <f t="shared" ref="E322" si="182">L322</f>
        <v>1008.6260000000004</v>
      </c>
      <c r="F322" s="96" t="s">
        <v>401</v>
      </c>
      <c r="G322" s="68" t="s">
        <v>178</v>
      </c>
      <c r="H322" s="97" t="s">
        <v>10</v>
      </c>
      <c r="I322" s="28"/>
      <c r="K322" s="20">
        <v>4.2</v>
      </c>
      <c r="L322" s="2">
        <f t="shared" ref="L322:L323" si="183">L321+K322</f>
        <v>1008.6260000000004</v>
      </c>
    </row>
    <row r="323" spans="3:14" ht="41.25" customHeight="1" x14ac:dyDescent="0.15">
      <c r="C323" s="13">
        <f>C322+1</f>
        <v>317</v>
      </c>
      <c r="D323" s="14">
        <f t="shared" si="181"/>
        <v>0.70000000000004547</v>
      </c>
      <c r="E323" s="15">
        <f>L323</f>
        <v>1009.3260000000005</v>
      </c>
      <c r="F323" s="99" t="s">
        <v>403</v>
      </c>
      <c r="G323" s="77"/>
      <c r="H323" s="63"/>
      <c r="I323" s="26"/>
      <c r="K323" s="20">
        <v>0.7</v>
      </c>
      <c r="L323" s="2">
        <f t="shared" si="183"/>
        <v>1009.3260000000005</v>
      </c>
    </row>
    <row r="324" spans="3:14" ht="20.25" customHeight="1" x14ac:dyDescent="0.15">
      <c r="C324" s="21"/>
      <c r="D324" s="21"/>
      <c r="E324" s="21"/>
      <c r="F324" s="92" t="s">
        <v>389</v>
      </c>
      <c r="G324" s="78"/>
      <c r="H324" s="21"/>
      <c r="I324" s="33"/>
      <c r="J324" s="7"/>
    </row>
    <row r="325" spans="3:14" ht="20.25" customHeight="1" x14ac:dyDescent="0.15">
      <c r="C325" s="22"/>
      <c r="D325" s="22"/>
      <c r="E325" s="22"/>
      <c r="F325" s="55"/>
      <c r="G325" s="79"/>
      <c r="H325" s="22"/>
      <c r="I325" s="34"/>
      <c r="J325" s="22"/>
    </row>
    <row r="326" spans="3:14" ht="20.25" customHeight="1" x14ac:dyDescent="0.15">
      <c r="C326" s="22"/>
      <c r="D326" s="22"/>
      <c r="E326" s="22"/>
      <c r="F326" s="55"/>
      <c r="G326" s="79"/>
      <c r="H326" s="22"/>
      <c r="I326" s="34"/>
      <c r="J326" s="22"/>
    </row>
    <row r="327" spans="3:14" ht="20.25" customHeight="1" x14ac:dyDescent="0.15">
      <c r="C327" s="2">
        <v>1</v>
      </c>
      <c r="D327" s="2" t="s">
        <v>3</v>
      </c>
      <c r="I327" s="34"/>
      <c r="J327" s="22"/>
      <c r="K327" s="89" t="s">
        <v>179</v>
      </c>
    </row>
    <row r="328" spans="3:14" ht="20.25" customHeight="1" x14ac:dyDescent="0.15">
      <c r="C328" s="2">
        <v>2</v>
      </c>
      <c r="D328" s="2" t="s">
        <v>4</v>
      </c>
      <c r="I328" s="34"/>
      <c r="J328" s="22"/>
      <c r="K328" s="89" t="s">
        <v>180</v>
      </c>
    </row>
    <row r="329" spans="3:14" ht="20.25" customHeight="1" x14ac:dyDescent="0.15">
      <c r="C329" s="2">
        <v>3</v>
      </c>
      <c r="D329" s="2" t="s">
        <v>5</v>
      </c>
      <c r="I329" s="34"/>
      <c r="J329" s="22"/>
      <c r="K329" s="89" t="s">
        <v>8</v>
      </c>
    </row>
    <row r="330" spans="3:14" ht="20.25" customHeight="1" x14ac:dyDescent="0.15">
      <c r="C330" s="2">
        <v>4</v>
      </c>
      <c r="D330" s="2" t="s">
        <v>6</v>
      </c>
      <c r="I330" s="34"/>
      <c r="J330" s="22"/>
      <c r="K330"/>
    </row>
    <row r="331" spans="3:14" ht="20.25" customHeight="1" x14ac:dyDescent="0.15">
      <c r="C331" s="2">
        <v>5</v>
      </c>
      <c r="D331" s="2" t="s">
        <v>7</v>
      </c>
      <c r="I331" s="34"/>
      <c r="J331" s="22"/>
      <c r="K331"/>
    </row>
    <row r="332" spans="3:14" ht="20.25" customHeight="1" x14ac:dyDescent="0.15">
      <c r="C332" s="2">
        <v>6</v>
      </c>
      <c r="D332" s="2" t="s">
        <v>119</v>
      </c>
      <c r="I332" s="34"/>
      <c r="J332" s="22"/>
      <c r="K332" s="89" t="s">
        <v>181</v>
      </c>
    </row>
    <row r="333" spans="3:14" ht="20.25" customHeight="1" x14ac:dyDescent="0.15">
      <c r="C333" s="2">
        <v>7</v>
      </c>
      <c r="D333" s="2" t="s">
        <v>367</v>
      </c>
      <c r="I333" s="34"/>
      <c r="J333" s="22"/>
      <c r="K333"/>
    </row>
    <row r="334" spans="3:14" ht="20.25" customHeight="1" x14ac:dyDescent="0.15">
      <c r="K334" s="89" t="s">
        <v>182</v>
      </c>
    </row>
    <row r="335" spans="3:14" ht="20.25" customHeight="1" x14ac:dyDescent="0.15">
      <c r="K335"/>
    </row>
    <row r="336" spans="3:14" ht="20.25" customHeight="1" x14ac:dyDescent="0.15">
      <c r="K336" s="89" t="s">
        <v>183</v>
      </c>
    </row>
    <row r="337" spans="11:11" ht="20.25" customHeight="1" x14ac:dyDescent="0.15">
      <c r="K337"/>
    </row>
    <row r="338" spans="11:11" ht="20.25" customHeight="1" x14ac:dyDescent="0.15">
      <c r="K338" s="89" t="s">
        <v>184</v>
      </c>
    </row>
    <row r="339" spans="11:11" ht="20.25" customHeight="1" x14ac:dyDescent="0.15">
      <c r="K339"/>
    </row>
    <row r="340" spans="11:11" ht="20.25" customHeight="1" x14ac:dyDescent="0.15">
      <c r="K340" s="89" t="s">
        <v>383</v>
      </c>
    </row>
    <row r="341" spans="11:11" ht="20.25" customHeight="1" x14ac:dyDescent="0.15">
      <c r="K341"/>
    </row>
    <row r="342" spans="11:11" ht="20.25" customHeight="1" x14ac:dyDescent="0.15">
      <c r="K342" s="89" t="s">
        <v>202</v>
      </c>
    </row>
    <row r="343" spans="11:11" ht="20.25" customHeight="1" x14ac:dyDescent="0.15">
      <c r="K343"/>
    </row>
    <row r="344" spans="11:11" ht="20.25" customHeight="1" x14ac:dyDescent="0.15">
      <c r="K344" s="89" t="s">
        <v>203</v>
      </c>
    </row>
    <row r="345" spans="11:11" ht="20.25" customHeight="1" x14ac:dyDescent="0.15">
      <c r="K345"/>
    </row>
    <row r="346" spans="11:11" ht="20.25" customHeight="1" x14ac:dyDescent="0.15">
      <c r="K346" s="89" t="s">
        <v>204</v>
      </c>
    </row>
    <row r="347" spans="11:11" ht="20.25" customHeight="1" x14ac:dyDescent="0.15">
      <c r="K347"/>
    </row>
    <row r="348" spans="11:11" ht="20.25" customHeight="1" x14ac:dyDescent="0.15">
      <c r="K348" s="89" t="s">
        <v>384</v>
      </c>
    </row>
  </sheetData>
  <sheetProtection selectLockedCells="1" selectUnlockedCells="1"/>
  <phoneticPr fontId="3"/>
  <hyperlinks>
    <hyperlink ref="N5" r:id="rId1"/>
    <hyperlink ref="N35" r:id="rId2"/>
    <hyperlink ref="N283" r:id="rId3"/>
    <hyperlink ref="N125" r:id="rId4"/>
    <hyperlink ref="N186" r:id="rId5"/>
    <hyperlink ref="N242" r:id="rId6"/>
    <hyperlink ref="N310" r:id="rId7"/>
    <hyperlink ref="N73" r:id="rId8"/>
  </hyperlinks>
  <pageMargins left="0.25" right="0.25" top="0.55347222222222225" bottom="0.52708333333333335" header="0.51180555555555551" footer="0.51180555555555551"/>
  <pageSetup paperSize="9" scale="93" firstPageNumber="0" fitToHeight="0"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user3</cp:lastModifiedBy>
  <cp:lastPrinted>2013-04-12T03:57:00Z</cp:lastPrinted>
  <dcterms:created xsi:type="dcterms:W3CDTF">2013-04-10T22:01:58Z</dcterms:created>
  <dcterms:modified xsi:type="dcterms:W3CDTF">2016-09-19T14:24:07Z</dcterms:modified>
</cp:coreProperties>
</file>