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Dropbox\Dropbox\2016BRM東京\20160212東京600とことん沖縄\Cue\"/>
    </mc:Choice>
  </mc:AlternateContent>
  <bookViews>
    <workbookView xWindow="30" yWindow="150" windowWidth="20460" windowHeight="9795" tabRatio="539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Sheet1!$B$72:$H$93</definedName>
  </definedNames>
  <calcPr calcId="152511"/>
</workbook>
</file>

<file path=xl/calcChain.xml><?xml version="1.0" encoding="utf-8"?>
<calcChain xmlns="http://schemas.openxmlformats.org/spreadsheetml/2006/main">
  <c r="H40" i="1" l="1"/>
  <c r="H39" i="1"/>
  <c r="H38" i="1"/>
  <c r="H37" i="1"/>
  <c r="M36" i="1"/>
  <c r="M59" i="1"/>
  <c r="M80" i="1"/>
  <c r="M90" i="1"/>
  <c r="J40" i="1"/>
  <c r="J39" i="1"/>
  <c r="G39" i="1"/>
  <c r="J38" i="1"/>
  <c r="J37" i="1"/>
  <c r="J36" i="1"/>
  <c r="J35" i="1"/>
  <c r="G35" i="1"/>
  <c r="J34" i="1"/>
  <c r="H34" i="1"/>
  <c r="H33" i="1"/>
  <c r="J33" i="1"/>
  <c r="J32" i="1"/>
  <c r="H32" i="1"/>
  <c r="J31" i="1"/>
  <c r="H31" i="1"/>
  <c r="H30" i="1"/>
  <c r="J30" i="1"/>
  <c r="J29" i="1"/>
  <c r="J28" i="1"/>
  <c r="H28" i="1"/>
  <c r="H27" i="1"/>
  <c r="H26" i="1"/>
  <c r="J27" i="1"/>
  <c r="J26" i="1"/>
  <c r="M25" i="1"/>
  <c r="M14" i="1"/>
  <c r="D4" i="1"/>
  <c r="B5" i="1"/>
  <c r="B6" i="1"/>
  <c r="B7" i="1"/>
  <c r="B8" i="1"/>
  <c r="B9" i="1"/>
  <c r="B10" i="1"/>
  <c r="B11" i="1"/>
  <c r="K5" i="1"/>
  <c r="D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C5" i="1"/>
  <c r="D6" i="1"/>
  <c r="C6" i="1"/>
  <c r="D8" i="1"/>
  <c r="D7" i="1"/>
  <c r="C7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C8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D9" i="1"/>
  <c r="C9" i="1"/>
  <c r="B84" i="1"/>
  <c r="B85" i="1"/>
  <c r="B86" i="1"/>
  <c r="B87" i="1"/>
  <c r="B88" i="1"/>
  <c r="B89" i="1"/>
  <c r="B90" i="1"/>
  <c r="B91" i="1"/>
  <c r="B92" i="1"/>
  <c r="B93" i="1"/>
  <c r="D10" i="1"/>
  <c r="C10" i="1"/>
  <c r="D11" i="1"/>
  <c r="C11" i="1"/>
  <c r="D12" i="1"/>
  <c r="C12" i="1"/>
  <c r="D13" i="1"/>
  <c r="C13" i="1"/>
  <c r="D14" i="1"/>
  <c r="C14" i="1"/>
  <c r="F14" i="1"/>
  <c r="D15" i="1"/>
  <c r="C15" i="1"/>
  <c r="D16" i="1"/>
  <c r="C16" i="1"/>
  <c r="D17" i="1"/>
  <c r="C17" i="1"/>
  <c r="D18" i="1"/>
  <c r="C18" i="1"/>
  <c r="D19" i="1"/>
  <c r="C19" i="1"/>
  <c r="D20" i="1"/>
  <c r="C20" i="1"/>
  <c r="D21" i="1"/>
  <c r="C21" i="1"/>
  <c r="D22" i="1"/>
  <c r="C22" i="1"/>
  <c r="D23" i="1"/>
  <c r="C23" i="1"/>
  <c r="D24" i="1"/>
  <c r="C24" i="1"/>
  <c r="D25" i="1"/>
  <c r="F25" i="1"/>
  <c r="C25" i="1"/>
  <c r="D26" i="1"/>
  <c r="C26" i="1"/>
  <c r="D27" i="1"/>
  <c r="C27" i="1"/>
  <c r="D28" i="1"/>
  <c r="C28" i="1"/>
  <c r="D29" i="1"/>
  <c r="C29" i="1"/>
  <c r="D30" i="1"/>
  <c r="C30" i="1"/>
  <c r="D31" i="1"/>
  <c r="C31" i="1"/>
  <c r="D32" i="1"/>
  <c r="C32" i="1"/>
  <c r="D33" i="1"/>
  <c r="C33" i="1"/>
  <c r="D34" i="1"/>
  <c r="C34" i="1"/>
  <c r="D35" i="1"/>
  <c r="C35" i="1"/>
  <c r="D36" i="1"/>
  <c r="F36" i="1"/>
  <c r="D37" i="1"/>
  <c r="C37" i="1"/>
  <c r="C36" i="1"/>
  <c r="D38" i="1"/>
  <c r="C38" i="1"/>
  <c r="D39" i="1"/>
  <c r="C39" i="1"/>
  <c r="D40" i="1"/>
  <c r="C40" i="1"/>
  <c r="D41" i="1"/>
  <c r="C41" i="1"/>
  <c r="D42" i="1"/>
  <c r="C42" i="1"/>
  <c r="D43" i="1"/>
  <c r="C43" i="1"/>
  <c r="D44" i="1"/>
  <c r="D46" i="1"/>
  <c r="C44" i="1"/>
  <c r="F44" i="1"/>
  <c r="D45" i="1"/>
  <c r="C45" i="1"/>
  <c r="C46" i="1"/>
  <c r="D47" i="1"/>
  <c r="C47" i="1"/>
  <c r="D48" i="1"/>
  <c r="C48" i="1"/>
  <c r="D49" i="1"/>
  <c r="C49" i="1"/>
  <c r="D50" i="1"/>
  <c r="C50" i="1"/>
  <c r="D51" i="1"/>
  <c r="C51" i="1"/>
  <c r="D52" i="1"/>
  <c r="C52" i="1"/>
  <c r="D53" i="1"/>
  <c r="C53" i="1"/>
  <c r="D54" i="1"/>
  <c r="C54" i="1"/>
  <c r="D55" i="1"/>
  <c r="C55" i="1"/>
  <c r="D56" i="1"/>
  <c r="C56" i="1"/>
  <c r="D57" i="1"/>
  <c r="C57" i="1"/>
  <c r="D58" i="1"/>
  <c r="C58" i="1"/>
  <c r="D59" i="1"/>
  <c r="D61" i="1"/>
  <c r="F59" i="1"/>
  <c r="C59" i="1"/>
  <c r="D60" i="1"/>
  <c r="C60" i="1"/>
  <c r="D62" i="1"/>
  <c r="C62" i="1"/>
  <c r="C61" i="1"/>
  <c r="D63" i="1"/>
  <c r="C63" i="1"/>
  <c r="D64" i="1"/>
  <c r="C64" i="1"/>
  <c r="D65" i="1"/>
  <c r="C65" i="1"/>
  <c r="D66" i="1"/>
  <c r="C66" i="1"/>
  <c r="D67" i="1"/>
  <c r="C67" i="1"/>
  <c r="D68" i="1"/>
  <c r="C68" i="1"/>
  <c r="D69" i="1"/>
  <c r="C69" i="1"/>
  <c r="D70" i="1"/>
  <c r="C70" i="1"/>
  <c r="D71" i="1"/>
  <c r="C71" i="1"/>
  <c r="D72" i="1"/>
  <c r="D73" i="1"/>
  <c r="C73" i="1"/>
  <c r="F72" i="1"/>
  <c r="C72" i="1"/>
  <c r="D74" i="1"/>
  <c r="C74" i="1"/>
  <c r="D75" i="1"/>
  <c r="C75" i="1"/>
  <c r="D76" i="1"/>
  <c r="C76" i="1"/>
  <c r="D77" i="1"/>
  <c r="C77" i="1"/>
  <c r="D78" i="1"/>
  <c r="C78" i="1"/>
  <c r="D79" i="1"/>
  <c r="C79" i="1"/>
  <c r="D80" i="1"/>
  <c r="F80" i="1"/>
  <c r="C80" i="1"/>
  <c r="D81" i="1"/>
  <c r="C81" i="1"/>
  <c r="D82" i="1"/>
  <c r="C82" i="1"/>
  <c r="D83" i="1"/>
  <c r="C83" i="1"/>
  <c r="D84" i="1"/>
  <c r="C84" i="1"/>
  <c r="D85" i="1"/>
  <c r="C85" i="1"/>
  <c r="D86" i="1"/>
  <c r="C86" i="1"/>
  <c r="D87" i="1"/>
  <c r="C87" i="1"/>
  <c r="D88" i="1"/>
  <c r="C88" i="1"/>
  <c r="D89" i="1"/>
  <c r="C89" i="1"/>
  <c r="D90" i="1"/>
  <c r="D91" i="1"/>
  <c r="C91" i="1"/>
  <c r="F90" i="1"/>
  <c r="C90" i="1"/>
  <c r="D92" i="1"/>
  <c r="C92" i="1"/>
  <c r="D93" i="1"/>
  <c r="C93" i="1"/>
</calcChain>
</file>

<file path=xl/sharedStrings.xml><?xml version="1.0" encoding="utf-8"?>
<sst xmlns="http://schemas.openxmlformats.org/spreadsheetml/2006/main" count="254" uniqueCount="154">
  <si>
    <t>No</t>
  </si>
  <si>
    <t>========    ======       ===================      ====================</t>
  </si>
  <si>
    <r>
      <rPr>
        <sz val="9"/>
        <rFont val="ＭＳ ゴシック"/>
        <family val="3"/>
        <charset val="128"/>
      </rPr>
      <t>区間</t>
    </r>
  </si>
  <si>
    <r>
      <rPr>
        <sz val="9"/>
        <rFont val="ＭＳ ゴシック"/>
        <family val="3"/>
        <charset val="128"/>
      </rPr>
      <t>総距離</t>
    </r>
  </si>
  <si>
    <r>
      <rPr>
        <sz val="9"/>
        <rFont val="ＭＳ ゴシック"/>
        <family val="3"/>
        <charset val="128"/>
      </rPr>
      <t>信号</t>
    </r>
  </si>
  <si>
    <r>
      <rPr>
        <sz val="9"/>
        <rFont val="ＭＳ ゴシック"/>
        <family val="3"/>
        <charset val="128"/>
      </rPr>
      <t>路線</t>
    </r>
  </si>
  <si>
    <r>
      <rPr>
        <sz val="9"/>
        <rFont val="ＭＳ Ｐゴシック"/>
        <family val="3"/>
        <charset val="128"/>
      </rPr>
      <t>標高</t>
    </r>
    <rPh sb="0" eb="2">
      <t>ヒョウコウ</t>
    </rPh>
    <phoneticPr fontId="7"/>
  </si>
  <si>
    <r>
      <rPr>
        <sz val="9"/>
        <rFont val="ＭＳ ゴシック"/>
        <family val="3"/>
        <charset val="128"/>
      </rPr>
      <t>通過点、進路他</t>
    </r>
    <rPh sb="4" eb="6">
      <t>シンロ</t>
    </rPh>
    <phoneticPr fontId="7"/>
  </si>
  <si>
    <r>
      <rPr>
        <sz val="14"/>
        <rFont val="ＭＳ Ｐゴシック"/>
        <family val="3"/>
        <charset val="128"/>
      </rPr>
      <t>「安慶名」</t>
    </r>
    <r>
      <rPr>
        <sz val="14"/>
        <rFont val="Arial"/>
        <family val="2"/>
      </rPr>
      <t>+R</t>
    </r>
    <r>
      <rPr>
        <sz val="14"/>
        <rFont val="ＭＳ Ｐゴシック"/>
        <family val="3"/>
        <charset val="128"/>
      </rPr>
      <t>、手前の左折路分岐に注意</t>
    </r>
    <rPh sb="14" eb="16">
      <t>ブンキ</t>
    </rPh>
    <phoneticPr fontId="7"/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</si>
  <si>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</si>
  <si>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43</t>
    </r>
  </si>
  <si>
    <r>
      <rPr>
        <sz val="12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</si>
  <si>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</si>
  <si>
    <r>
      <rPr>
        <sz val="12"/>
        <rFont val="ＭＳ 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</si>
  <si>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227,85,33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</si>
  <si>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75</t>
    </r>
  </si>
  <si>
    <r>
      <rPr>
        <sz val="12"/>
        <rFont val="ＭＳ Ｐゴシック"/>
        <family val="3"/>
        <charset val="128"/>
      </rPr>
      <t>市道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</si>
  <si>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</si>
  <si>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</si>
  <si>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58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</si>
  <si>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</si>
  <si>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Ph sb="0" eb="1">
      <t>コク</t>
    </rPh>
    <phoneticPr fontId="7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</si>
  <si>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43</t>
    </r>
    <rPh sb="0" eb="1">
      <t>ケン</t>
    </rPh>
    <phoneticPr fontId="7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</si>
  <si>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70</t>
    </r>
    <rPh sb="0" eb="1">
      <t>コク</t>
    </rPh>
    <rPh sb="4" eb="5">
      <t>ケン</t>
    </rPh>
    <phoneticPr fontId="7"/>
  </si>
  <si>
    <t>Y-R</t>
    <phoneticPr fontId="7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</si>
  <si>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  <rPh sb="0" eb="1">
      <t>コク</t>
    </rPh>
    <phoneticPr fontId="7"/>
  </si>
  <si>
    <r>
      <rPr>
        <sz val="14"/>
        <rFont val="ＭＳ Ｐゴシック"/>
        <family val="3"/>
        <charset val="128"/>
      </rPr>
      <t>「与那原」</t>
    </r>
    <r>
      <rPr>
        <sz val="14"/>
        <rFont val="Arial"/>
        <family val="2"/>
      </rPr>
      <t>+R</t>
    </r>
    <rPh sb="1" eb="4">
      <t>ヨナバル</t>
    </rPh>
    <phoneticPr fontId="7"/>
  </si>
  <si>
    <r>
      <rPr>
        <sz val="14"/>
        <rFont val="ＭＳ Ｐゴシック"/>
        <family val="3"/>
        <charset val="128"/>
      </rPr>
      <t>「上与那原」┤</t>
    </r>
    <r>
      <rPr>
        <sz val="14"/>
        <rFont val="Arial"/>
        <family val="2"/>
      </rPr>
      <t>L</t>
    </r>
    <rPh sb="1" eb="2">
      <t>カミ</t>
    </rPh>
    <rPh sb="2" eb="5">
      <t>ヨナバル</t>
    </rPh>
    <phoneticPr fontId="7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</si>
  <si>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77</t>
    </r>
    <rPh sb="0" eb="1">
      <t>ケン</t>
    </rPh>
    <phoneticPr fontId="7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</si>
  <si>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48</t>
    </r>
    <rPh sb="0" eb="1">
      <t>ケン</t>
    </rPh>
    <phoneticPr fontId="7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</si>
  <si>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17</t>
    </r>
    <rPh sb="0" eb="1">
      <t>ケン</t>
    </rPh>
    <phoneticPr fontId="7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</si>
  <si>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  <rPh sb="0" eb="1">
      <t>コク</t>
    </rPh>
    <phoneticPr fontId="7"/>
  </si>
  <si>
    <r>
      <rPr>
        <sz val="14"/>
        <rFont val="ＭＳ Ｐゴシック"/>
        <family val="3"/>
        <charset val="128"/>
      </rPr>
      <t>「真栄里」の先右折、すぐ「真栄原（北）」左折</t>
    </r>
  </si>
  <si>
    <t>国58</t>
    <rPh sb="0" eb="1">
      <t>コク</t>
    </rPh>
    <phoneticPr fontId="7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</si>
  <si>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>
      <rPr>
        <sz val="12"/>
        <rFont val="ＭＳ Ｐゴシック"/>
        <family val="3"/>
        <charset val="128"/>
      </rPr>
      <t>旧道</t>
    </r>
  </si>
  <si>
    <r>
      <rPr>
        <sz val="14"/>
        <rFont val="ＭＳ Ｐゴシック"/>
        <family val="3"/>
        <charset val="128"/>
      </rPr>
      <t>ワルミ大橋渡る</t>
    </r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</si>
  <si>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R,</t>
    </r>
    <r>
      <rPr>
        <sz val="14"/>
        <rFont val="ＭＳ Ｐゴシック"/>
        <family val="3"/>
        <charset val="128"/>
      </rPr>
      <t>角にＧＳ→屋我地大橋渡る</t>
    </r>
    <rPh sb="11" eb="12">
      <t>オオ</t>
    </rPh>
    <phoneticPr fontId="7"/>
  </si>
  <si>
    <t>「宇地泊」側道直進</t>
    <rPh sb="1" eb="2">
      <t>ウ</t>
    </rPh>
    <rPh sb="2" eb="3">
      <t>ジ</t>
    </rPh>
    <rPh sb="3" eb="4">
      <t>ハク</t>
    </rPh>
    <rPh sb="5" eb="6">
      <t>ソク</t>
    </rPh>
    <rPh sb="6" eb="7">
      <t>ドウ</t>
    </rPh>
    <rPh sb="7" eb="9">
      <t>チョクシン</t>
    </rPh>
    <phoneticPr fontId="7"/>
  </si>
  <si>
    <r>
      <t>Fami</t>
    </r>
    <r>
      <rPr>
        <sz val="14"/>
        <rFont val="ＭＳ Ｐゴシック"/>
        <family val="3"/>
        <charset val="128"/>
      </rPr>
      <t>ｌ</t>
    </r>
    <r>
      <rPr>
        <sz val="14"/>
        <rFont val="Arial"/>
        <family val="2"/>
      </rPr>
      <t>yMart</t>
    </r>
    <r>
      <rPr>
        <sz val="14"/>
        <rFont val="ＭＳ Ｐゴシック"/>
        <family val="3"/>
        <charset val="128"/>
      </rPr>
      <t>手前、├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rPh sb="10" eb="12">
      <t>テマエ</t>
    </rPh>
    <phoneticPr fontId="7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</si>
  <si>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、うるま眼科</t>
    </r>
    <rPh sb="6" eb="8">
      <t>ガンカ</t>
    </rPh>
    <phoneticPr fontId="7"/>
  </si>
  <si>
    <t>http://yahoo.jp/dd-lu9</t>
    <phoneticPr fontId="7"/>
  </si>
  <si>
    <t>http://yahoo.jp/6rHI86</t>
    <phoneticPr fontId="7"/>
  </si>
  <si>
    <t>http://yahoo.jp/olAtrG</t>
    <phoneticPr fontId="7"/>
  </si>
  <si>
    <t xml:space="preserve">600km BRM </t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</si>
  <si>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</t>
    </r>
    <rPh sb="0" eb="1">
      <t>ケン</t>
    </rPh>
    <phoneticPr fontId="7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</si>
  <si>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  <rPh sb="0" eb="1">
      <t>ケン</t>
    </rPh>
    <phoneticPr fontId="7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</si>
  <si>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331</t>
    </r>
    <rPh sb="0" eb="1">
      <t>ケン</t>
    </rPh>
    <rPh sb="4" eb="5">
      <t>コク</t>
    </rPh>
    <phoneticPr fontId="7"/>
  </si>
  <si>
    <r>
      <rPr>
        <sz val="14"/>
        <rFont val="ＭＳ Ｐゴシック"/>
        <family val="3"/>
        <charset val="128"/>
      </rPr>
      <t>┤左、うるま眼科角</t>
    </r>
    <rPh sb="6" eb="8">
      <t>ガンカ</t>
    </rPh>
    <rPh sb="8" eb="9">
      <t>カド</t>
    </rPh>
    <phoneticPr fontId="7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</si>
  <si>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37</t>
    </r>
    <rPh sb="0" eb="1">
      <t>ケン</t>
    </rPh>
    <phoneticPr fontId="7"/>
  </si>
  <si>
    <r>
      <rPr>
        <sz val="12"/>
        <rFont val="ＭＳ Ｐゴシック"/>
        <family val="3"/>
        <charset val="128"/>
      </rPr>
      <t>市道</t>
    </r>
    <rPh sb="0" eb="2">
      <t>シドウ</t>
    </rPh>
    <phoneticPr fontId="7"/>
  </si>
  <si>
    <r>
      <rPr>
        <sz val="14"/>
        <rFont val="ＭＳ Ｐゴシック"/>
        <family val="3"/>
        <charset val="128"/>
      </rPr>
      <t>「宮里</t>
    </r>
    <r>
      <rPr>
        <sz val="14"/>
        <rFont val="Arial"/>
        <family val="2"/>
      </rPr>
      <t>3</t>
    </r>
    <r>
      <rPr>
        <sz val="14"/>
        <rFont val="ＭＳ Ｐゴシック"/>
        <family val="3"/>
        <charset val="128"/>
      </rPr>
      <t>丁目」</t>
    </r>
    <r>
      <rPr>
        <sz val="14"/>
        <rFont val="Arial"/>
        <family val="2"/>
      </rPr>
      <t>YL</t>
    </r>
    <rPh sb="1" eb="3">
      <t>ミヤザト</t>
    </rPh>
    <rPh sb="4" eb="6">
      <t>チョウメ</t>
    </rPh>
    <phoneticPr fontId="7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</si>
  <si>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449</t>
    </r>
    <rPh sb="0" eb="1">
      <t>コク</t>
    </rPh>
    <phoneticPr fontId="7"/>
  </si>
  <si>
    <r>
      <rPr>
        <sz val="14"/>
        <rFont val="ＭＳ Ｐゴシック"/>
        <family val="3"/>
        <charset val="128"/>
      </rPr>
      <t>「屋部（西）」┬</t>
    </r>
    <r>
      <rPr>
        <sz val="14"/>
        <rFont val="Arial"/>
        <family val="2"/>
      </rPr>
      <t>L</t>
    </r>
    <rPh sb="1" eb="2">
      <t>ヤ</t>
    </rPh>
    <rPh sb="2" eb="3">
      <t>ブ</t>
    </rPh>
    <rPh sb="4" eb="5">
      <t>ニシ</t>
    </rPh>
    <phoneticPr fontId="7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</si>
  <si>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505</t>
    </r>
    <rPh sb="0" eb="1">
      <t>コク</t>
    </rPh>
    <phoneticPr fontId="7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</si>
  <si>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248</t>
    </r>
    <rPh sb="0" eb="1">
      <t>ケン</t>
    </rPh>
    <phoneticPr fontId="7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</si>
  <si>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110</t>
    </r>
    <rPh sb="0" eb="1">
      <t>ケン</t>
    </rPh>
    <phoneticPr fontId="7"/>
  </si>
  <si>
    <r>
      <rPr>
        <sz val="12"/>
        <rFont val="ＭＳ Ｐゴシック"/>
        <family val="3"/>
        <charset val="128"/>
      </rPr>
      <t>市道、県</t>
    </r>
    <r>
      <rPr>
        <sz val="12"/>
        <rFont val="Arial"/>
        <family val="2"/>
      </rPr>
      <t>71</t>
    </r>
    <rPh sb="0" eb="2">
      <t>シドウ</t>
    </rPh>
    <rPh sb="3" eb="4">
      <t>ケン</t>
    </rPh>
    <phoneticPr fontId="7"/>
  </si>
  <si>
    <r>
      <rPr>
        <sz val="14"/>
        <rFont val="ＭＳ Ｐゴシック"/>
        <family val="3"/>
        <charset val="128"/>
      </rPr>
      <t>通過チェック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　　　　　　　　　　　　　　　　　　　　　　　　与那城あやはし店　</t>
    </r>
    <r>
      <rPr>
        <sz val="14"/>
        <rFont val="Arial"/>
        <family val="2"/>
      </rPr>
      <t>(</t>
    </r>
    <r>
      <rPr>
        <sz val="14"/>
        <rFont val="ＭＳ Ｐゴシック"/>
        <family val="3"/>
        <charset val="128"/>
      </rPr>
      <t>レシート必要）　　　　　　　　　　　　　　　　　　　　　　　　　　　　　　</t>
    </r>
    <r>
      <rPr>
        <sz val="14"/>
        <rFont val="Arial"/>
        <family val="2"/>
      </rPr>
      <t xml:space="preserve">098-978-1001  </t>
    </r>
    <r>
      <rPr>
        <sz val="14"/>
        <rFont val="ＭＳ Ｐゴシック"/>
        <family val="3"/>
        <charset val="128"/>
      </rPr>
      <t>　　　　　　　</t>
    </r>
    <r>
      <rPr>
        <sz val="14"/>
        <rFont val="Arial"/>
        <family val="2"/>
      </rPr>
      <t xml:space="preserve">             </t>
    </r>
    <r>
      <rPr>
        <sz val="14"/>
        <rFont val="ＭＳ Ｐゴシック"/>
        <family val="3"/>
        <charset val="128"/>
      </rPr>
      <t>　　　　</t>
    </r>
    <r>
      <rPr>
        <sz val="14"/>
        <rFont val="Arial"/>
        <family val="2"/>
      </rPr>
      <t xml:space="preserve">                 </t>
    </r>
    <r>
      <rPr>
        <sz val="14"/>
        <rFont val="ＭＳ Ｐゴシック"/>
        <family val="3"/>
        <charset val="128"/>
      </rPr>
      <t>　　　</t>
    </r>
    <r>
      <rPr>
        <sz val="14"/>
        <rFont val="Arial"/>
        <family val="2"/>
      </rPr>
      <t xml:space="preserve">         </t>
    </r>
    <r>
      <rPr>
        <sz val="14"/>
        <rFont val="ＭＳ Ｐゴシック"/>
        <family val="3"/>
        <charset val="128"/>
      </rPr>
      <t>レシートで通過チェック、対面のキングタコスでも</t>
    </r>
    <r>
      <rPr>
        <sz val="14"/>
        <rFont val="Arial"/>
        <family val="2"/>
      </rPr>
      <t>OK</t>
    </r>
    <rPh sb="0" eb="2">
      <t>ツウカ</t>
    </rPh>
    <rPh sb="43" eb="46">
      <t>ヨナシロ</t>
    </rPh>
    <rPh sb="57" eb="59">
      <t>ヒツヨウ</t>
    </rPh>
    <rPh sb="162" eb="164">
      <t>ツウカ</t>
    </rPh>
    <rPh sb="169" eb="171">
      <t>トイメン</t>
    </rPh>
    <phoneticPr fontId="7"/>
  </si>
  <si>
    <r>
      <rPr>
        <sz val="14"/>
        <rFont val="ＭＳ Ｐゴシック"/>
        <family val="3"/>
        <charset val="128"/>
      </rPr>
      <t>通過チェック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　　　　　　　　　　　　　　　　　　　　　　　　海洋博公園前店（レシート必要）　　　　　　　　　　　　　　　　　　　　　　　　　</t>
    </r>
    <r>
      <rPr>
        <sz val="14"/>
        <rFont val="Arial"/>
        <family val="2"/>
      </rPr>
      <t xml:space="preserve">0980-48-2577  </t>
    </r>
    <r>
      <rPr>
        <sz val="14"/>
        <rFont val="ＭＳ Ｐゴシック"/>
        <family val="3"/>
        <charset val="128"/>
      </rPr>
      <t/>
    </r>
    <rPh sb="0" eb="2">
      <t>ツウカ</t>
    </rPh>
    <rPh sb="55" eb="57">
      <t>ヒツヨウ</t>
    </rPh>
    <phoneticPr fontId="7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</si>
  <si>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7"/>
  </si>
  <si>
    <r>
      <t>Start</t>
    </r>
    <r>
      <rPr>
        <sz val="14"/>
        <rFont val="ＭＳ Ｐゴシック"/>
        <family val="3"/>
        <charset val="128"/>
      </rPr>
      <t>　ホテル那覇ウエストイン前　</t>
    </r>
    <r>
      <rPr>
        <sz val="14"/>
        <rFont val="Arial"/>
        <family val="2"/>
      </rPr>
      <t xml:space="preserve">              </t>
    </r>
    <r>
      <rPr>
        <sz val="14"/>
        <rFont val="ＭＳ Ｐゴシック"/>
        <family val="3"/>
        <charset val="128"/>
      </rPr>
      <t>　　　　　　　　　　　</t>
    </r>
    <r>
      <rPr>
        <sz val="14"/>
        <rFont val="Arial"/>
        <family val="2"/>
      </rPr>
      <t xml:space="preserve">              06:00</t>
    </r>
    <r>
      <rPr>
        <sz val="14"/>
        <rFont val="ＭＳ Ｐゴシック"/>
        <family val="3"/>
        <charset val="128"/>
      </rPr>
      <t>スタート（</t>
    </r>
    <r>
      <rPr>
        <sz val="14"/>
        <rFont val="Arial"/>
        <family val="2"/>
      </rPr>
      <t>06:30</t>
    </r>
    <r>
      <rPr>
        <sz val="14"/>
        <rFont val="ＭＳ Ｐゴシック"/>
        <family val="3"/>
        <charset val="128"/>
      </rPr>
      <t>　終了）　　　　　　　　　　　　　　　　　　　　　　　受付は</t>
    </r>
    <r>
      <rPr>
        <sz val="14"/>
        <rFont val="Arial"/>
        <family val="2"/>
      </rPr>
      <t>05:30</t>
    </r>
    <r>
      <rPr>
        <sz val="14"/>
        <rFont val="ＭＳ Ｐゴシック"/>
        <family val="3"/>
        <charset val="128"/>
      </rPr>
      <t>より</t>
    </r>
    <r>
      <rPr>
        <sz val="14"/>
        <rFont val="Arial"/>
        <family val="2"/>
      </rPr>
      <t>05:45</t>
    </r>
    <r>
      <rPr>
        <sz val="14"/>
        <rFont val="ＭＳ Ｐゴシック"/>
        <family val="3"/>
        <charset val="128"/>
      </rPr>
      <t>まで</t>
    </r>
    <rPh sb="17" eb="18">
      <t>マエ</t>
    </rPh>
    <rPh sb="100" eb="102">
      <t>ウケツケ</t>
    </rPh>
    <phoneticPr fontId="7"/>
  </si>
  <si>
    <r>
      <t>KONA-GARDEN</t>
    </r>
    <r>
      <rPr>
        <sz val="14"/>
        <rFont val="ＭＳ Ｐゴシック"/>
        <family val="3"/>
        <charset val="128"/>
      </rPr>
      <t>角、┬</t>
    </r>
    <r>
      <rPr>
        <sz val="14"/>
        <rFont val="Arial"/>
        <family val="2"/>
      </rPr>
      <t>L</t>
    </r>
    <phoneticPr fontId="7"/>
  </si>
  <si>
    <r>
      <t xml:space="preserve">PC5 </t>
    </r>
    <r>
      <rPr>
        <sz val="14"/>
        <rFont val="ＭＳ Ｐゴシック"/>
        <family val="3"/>
        <charset val="128"/>
      </rPr>
      <t>奥共同店（</t>
    </r>
    <r>
      <rPr>
        <sz val="14"/>
        <rFont val="Arial"/>
        <family val="2"/>
      </rPr>
      <t>07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00</t>
    </r>
    <r>
      <rPr>
        <sz val="14"/>
        <rFont val="ＭＳ Ｐゴシック"/>
        <family val="3"/>
        <charset val="128"/>
      </rPr>
      <t>開店</t>
    </r>
    <r>
      <rPr>
        <sz val="14"/>
        <rFont val="Arial"/>
        <family val="2"/>
      </rPr>
      <t>-18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00</t>
    </r>
    <r>
      <rPr>
        <sz val="14"/>
        <rFont val="ＭＳ Ｐゴシック"/>
        <family val="3"/>
        <charset val="128"/>
      </rPr>
      <t>閉店）</t>
    </r>
    <r>
      <rPr>
        <sz val="14"/>
        <rFont val="Arial"/>
        <family val="2"/>
      </rPr>
      <t xml:space="preserve">                                                    0980-41-8101                                   </t>
    </r>
    <r>
      <rPr>
        <sz val="14"/>
        <rFont val="ＭＳ Ｐゴシック"/>
        <family val="3"/>
        <charset val="128"/>
      </rPr>
      <t>　　　　　　　</t>
    </r>
    <r>
      <rPr>
        <sz val="14"/>
        <rFont val="Arial"/>
        <family val="2"/>
      </rPr>
      <t xml:space="preserve">    Open21:04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Close13/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14:32</t>
    </r>
    <rPh sb="22" eb="24">
      <t>ヘイテン</t>
    </rPh>
    <phoneticPr fontId="7"/>
  </si>
  <si>
    <r>
      <rPr>
        <sz val="14"/>
        <rFont val="ＭＳ Ｐゴシック"/>
        <family val="3"/>
        <charset val="128"/>
      </rPr>
      <t>「伊差川（北）」</t>
    </r>
    <r>
      <rPr>
        <sz val="14"/>
        <rFont val="Arial"/>
        <family val="2"/>
      </rPr>
      <t>50</t>
    </r>
    <r>
      <rPr>
        <sz val="14"/>
        <rFont val="ＭＳ Ｐゴシック"/>
        <family val="3"/>
        <charset val="128"/>
      </rPr>
      <t>ｍ手前→</t>
    </r>
    <r>
      <rPr>
        <sz val="14"/>
        <rFont val="Arial"/>
        <family val="2"/>
      </rPr>
      <t>YL</t>
    </r>
    <rPh sb="1" eb="2">
      <t>イ</t>
    </rPh>
    <rPh sb="2" eb="3">
      <t>サ</t>
    </rPh>
    <rPh sb="3" eb="4">
      <t>カワ</t>
    </rPh>
    <rPh sb="5" eb="6">
      <t>キタ</t>
    </rPh>
    <rPh sb="11" eb="13">
      <t>テマエ</t>
    </rPh>
    <phoneticPr fontId="7"/>
  </si>
  <si>
    <r>
      <rPr>
        <sz val="14"/>
        <rFont val="ＭＳ Ｐゴシック"/>
        <family val="3"/>
        <charset val="128"/>
      </rPr>
      <t>「西」十</t>
    </r>
    <r>
      <rPr>
        <sz val="14"/>
        <rFont val="Arial"/>
        <family val="2"/>
      </rPr>
      <t>L</t>
    </r>
    <rPh sb="3" eb="4">
      <t>ジュウ</t>
    </rPh>
    <phoneticPr fontId="7"/>
  </si>
  <si>
    <r>
      <rPr>
        <sz val="14"/>
        <rFont val="ＭＳ Ｐゴシック"/>
        <family val="3"/>
        <charset val="128"/>
      </rPr>
      <t>「与那原」十</t>
    </r>
    <r>
      <rPr>
        <sz val="14"/>
        <rFont val="Arial"/>
        <family val="2"/>
      </rPr>
      <t>L</t>
    </r>
    <rPh sb="5" eb="6">
      <t>ジュウ</t>
    </rPh>
    <phoneticPr fontId="7"/>
  </si>
  <si>
    <r>
      <rPr>
        <sz val="14"/>
        <rFont val="ＭＳ Ｐゴシック"/>
        <family val="3"/>
        <charset val="128"/>
      </rPr>
      <t>「渡口」十</t>
    </r>
    <r>
      <rPr>
        <sz val="14"/>
        <rFont val="Arial"/>
        <family val="2"/>
      </rPr>
      <t>R</t>
    </r>
    <rPh sb="4" eb="5">
      <t>ジュウ</t>
    </rPh>
    <phoneticPr fontId="7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</si>
  <si>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Ph sb="0" eb="1">
      <t>ジュウ</t>
    </rPh>
    <phoneticPr fontId="7"/>
  </si>
  <si>
    <r>
      <rPr>
        <sz val="14"/>
        <rFont val="ＭＳ Ｐゴシック"/>
        <family val="3"/>
        <charset val="128"/>
      </rPr>
      <t>「赤崎一丁目」十</t>
    </r>
    <r>
      <rPr>
        <sz val="14"/>
        <rFont val="Arial"/>
        <family val="2"/>
      </rPr>
      <t>R</t>
    </r>
    <rPh sb="7" eb="8">
      <t>ジュウ</t>
    </rPh>
    <phoneticPr fontId="7"/>
  </si>
  <si>
    <r>
      <rPr>
        <sz val="14"/>
        <rFont val="ＭＳ Ｐゴシック"/>
        <family val="3"/>
        <charset val="128"/>
      </rPr>
      <t>「赤崎一丁目」十</t>
    </r>
    <r>
      <rPr>
        <sz val="14"/>
        <rFont val="Arial"/>
        <family val="2"/>
      </rPr>
      <t>L</t>
    </r>
    <rPh sb="7" eb="8">
      <t>ジュウ</t>
    </rPh>
    <phoneticPr fontId="7"/>
  </si>
  <si>
    <r>
      <rPr>
        <sz val="14"/>
        <rFont val="ＭＳ Ｐゴシック"/>
        <family val="3"/>
        <charset val="128"/>
      </rPr>
      <t>「安慶名」十</t>
    </r>
    <r>
      <rPr>
        <sz val="14"/>
        <rFont val="Arial"/>
        <family val="2"/>
      </rPr>
      <t>L</t>
    </r>
    <rPh sb="5" eb="6">
      <t>ジュウ</t>
    </rPh>
    <phoneticPr fontId="7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</si>
  <si>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R</t>
    </r>
    <rPh sb="0" eb="1">
      <t>ジュウ</t>
    </rPh>
    <phoneticPr fontId="7"/>
  </si>
  <si>
    <r>
      <rPr>
        <sz val="14"/>
        <rFont val="ＭＳ Ｐゴシック"/>
        <family val="3"/>
        <charset val="128"/>
      </rPr>
      <t>「川田」十</t>
    </r>
    <r>
      <rPr>
        <sz val="14"/>
        <rFont val="Arial"/>
        <family val="2"/>
      </rPr>
      <t>L</t>
    </r>
    <rPh sb="1" eb="3">
      <t>カワダ</t>
    </rPh>
    <rPh sb="4" eb="5">
      <t>ジュウ</t>
    </rPh>
    <phoneticPr fontId="7"/>
  </si>
  <si>
    <r>
      <rPr>
        <sz val="14"/>
        <rFont val="ＭＳ Ｐゴシック"/>
        <family val="3"/>
        <charset val="128"/>
      </rPr>
      <t>「稲嶺」十</t>
    </r>
    <r>
      <rPr>
        <sz val="14"/>
        <rFont val="Arial"/>
        <family val="2"/>
      </rPr>
      <t>L</t>
    </r>
    <rPh sb="1" eb="3">
      <t>イナミネ</t>
    </rPh>
    <rPh sb="4" eb="5">
      <t>ジュウ</t>
    </rPh>
    <phoneticPr fontId="7"/>
  </si>
  <si>
    <r>
      <rPr>
        <sz val="14"/>
        <rFont val="ＭＳ Ｐゴシック"/>
        <family val="3"/>
        <charset val="128"/>
      </rPr>
      <t>「稲嶺（南）」十</t>
    </r>
    <r>
      <rPr>
        <sz val="14"/>
        <rFont val="Arial"/>
        <family val="2"/>
      </rPr>
      <t>R</t>
    </r>
    <rPh sb="1" eb="3">
      <t>イナミネ</t>
    </rPh>
    <rPh sb="4" eb="5">
      <t>ミナミ</t>
    </rPh>
    <rPh sb="7" eb="8">
      <t>ジュウ</t>
    </rPh>
    <phoneticPr fontId="7"/>
  </si>
  <si>
    <r>
      <rPr>
        <sz val="14"/>
        <rFont val="ＭＳ Ｐゴシック"/>
        <family val="3"/>
        <charset val="128"/>
      </rPr>
      <t>「牧港南」</t>
    </r>
    <r>
      <rPr>
        <sz val="14"/>
        <rFont val="Arial"/>
        <family val="2"/>
      </rPr>
      <t>YL</t>
    </r>
    <r>
      <rPr>
        <sz val="14"/>
        <rFont val="ＭＳ Ｐゴシック"/>
        <family val="3"/>
        <charset val="128"/>
      </rPr>
      <t>→「牧港」十</t>
    </r>
    <r>
      <rPr>
        <sz val="14"/>
        <rFont val="Arial"/>
        <family val="2"/>
      </rPr>
      <t>L</t>
    </r>
    <rPh sb="3" eb="4">
      <t>ミナミ</t>
    </rPh>
    <rPh sb="12" eb="13">
      <t>ジュウ</t>
    </rPh>
    <phoneticPr fontId="7"/>
  </si>
  <si>
    <t>http://yahoo.jp/0-ayFm</t>
    <phoneticPr fontId="7"/>
  </si>
  <si>
    <r>
      <rPr>
        <sz val="14"/>
        <rFont val="ＭＳ Ｐゴシック"/>
        <family val="3"/>
        <charset val="128"/>
      </rPr>
      <t>「仲泊（南）」十</t>
    </r>
    <r>
      <rPr>
        <sz val="14"/>
        <rFont val="Arial"/>
        <family val="2"/>
      </rPr>
      <t>L</t>
    </r>
    <rPh sb="7" eb="8">
      <t>ジュウ</t>
    </rPh>
    <phoneticPr fontId="7"/>
  </si>
  <si>
    <r>
      <rPr>
        <sz val="14"/>
        <rFont val="ＭＳ Ｐゴシック"/>
        <family val="3"/>
        <charset val="128"/>
      </rPr>
      <t>「恩納」十</t>
    </r>
    <r>
      <rPr>
        <sz val="14"/>
        <rFont val="Arial"/>
        <family val="2"/>
      </rPr>
      <t>L</t>
    </r>
    <rPh sb="1" eb="3">
      <t>オンナ</t>
    </rPh>
    <rPh sb="4" eb="5">
      <t>ジュウ</t>
    </rPh>
    <phoneticPr fontId="7"/>
  </si>
  <si>
    <r>
      <rPr>
        <sz val="14"/>
        <rFont val="ＭＳ Ｐゴシック"/>
        <family val="3"/>
        <charset val="128"/>
      </rPr>
      <t>「真喜屋」十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、角に</t>
    </r>
    <r>
      <rPr>
        <sz val="14"/>
        <rFont val="Arial"/>
        <family val="2"/>
      </rPr>
      <t>FamilyMart</t>
    </r>
    <rPh sb="5" eb="6">
      <t>ジュウ</t>
    </rPh>
    <rPh sb="8" eb="9">
      <t>カド</t>
    </rPh>
    <phoneticPr fontId="7"/>
  </si>
  <si>
    <r>
      <rPr>
        <sz val="14"/>
        <rFont val="ＭＳ Ｐゴシック"/>
        <family val="3"/>
        <charset val="128"/>
      </rPr>
      <t>辺戸岬入口十</t>
    </r>
    <r>
      <rPr>
        <sz val="14"/>
        <rFont val="Arial"/>
        <family val="2"/>
      </rPr>
      <t>S</t>
    </r>
    <rPh sb="0" eb="3">
      <t>ヘドミサキ</t>
    </rPh>
    <rPh sb="3" eb="5">
      <t>イリグチ</t>
    </rPh>
    <rPh sb="5" eb="6">
      <t>ジュウ</t>
    </rPh>
    <phoneticPr fontId="7"/>
  </si>
  <si>
    <r>
      <rPr>
        <sz val="14"/>
        <rFont val="ＭＳ Ｐゴシック"/>
        <family val="3"/>
        <charset val="128"/>
      </rPr>
      <t>「辺戸岬入口」十</t>
    </r>
    <r>
      <rPr>
        <sz val="14"/>
        <rFont val="Arial"/>
        <family val="2"/>
      </rPr>
      <t>S</t>
    </r>
    <rPh sb="7" eb="8">
      <t>ジュウ</t>
    </rPh>
    <phoneticPr fontId="7"/>
  </si>
  <si>
    <r>
      <rPr>
        <sz val="14"/>
        <rFont val="ＭＳ Ｐゴシック"/>
        <family val="3"/>
        <charset val="128"/>
      </rPr>
      <t>「恩納」十</t>
    </r>
    <r>
      <rPr>
        <sz val="14"/>
        <rFont val="Arial"/>
        <family val="2"/>
      </rPr>
      <t>R</t>
    </r>
    <rPh sb="1" eb="3">
      <t>オンナ</t>
    </rPh>
    <rPh sb="4" eb="5">
      <t>ジュウ</t>
    </rPh>
    <phoneticPr fontId="7"/>
  </si>
  <si>
    <r>
      <rPr>
        <sz val="14"/>
        <rFont val="ＭＳ Ｐゴシック"/>
        <family val="3"/>
        <charset val="128"/>
      </rPr>
      <t>「泉橋」十</t>
    </r>
    <r>
      <rPr>
        <sz val="14"/>
        <rFont val="Arial"/>
        <family val="2"/>
      </rPr>
      <t>R</t>
    </r>
    <rPh sb="1" eb="2">
      <t>イズミ</t>
    </rPh>
    <rPh sb="4" eb="5">
      <t>ジュウ</t>
    </rPh>
    <phoneticPr fontId="7"/>
  </si>
  <si>
    <r>
      <rPr>
        <sz val="14"/>
        <rFont val="ＭＳ Ｐゴシック"/>
        <family val="3"/>
        <charset val="128"/>
      </rPr>
      <t>「西（北）」十</t>
    </r>
    <r>
      <rPr>
        <sz val="14"/>
        <rFont val="Arial"/>
        <family val="2"/>
      </rPr>
      <t>L</t>
    </r>
    <rPh sb="3" eb="4">
      <t>キタ</t>
    </rPh>
    <rPh sb="6" eb="7">
      <t>ジュウ</t>
    </rPh>
    <phoneticPr fontId="7"/>
  </si>
  <si>
    <r>
      <rPr>
        <sz val="14"/>
        <rFont val="ＭＳ Ｐゴシック"/>
        <family val="3"/>
        <charset val="128"/>
      </rPr>
      <t>認定受付：ホテル那覇ウエストインのフロント前、　　　　　　　　　　　　　　　　　　　　　　　　　　　</t>
    </r>
    <r>
      <rPr>
        <sz val="14"/>
        <rFont val="Arial"/>
        <family val="2"/>
      </rPr>
      <t xml:space="preserve">  </t>
    </r>
    <r>
      <rPr>
        <sz val="14"/>
        <rFont val="ＭＳ Ｐゴシック"/>
        <family val="3"/>
        <charset val="128"/>
      </rPr>
      <t>早く到着の方は携帯にメールください　　　　　　　　　　　　　　　　　　　　　　　　　　　　　　　　　　　　　　</t>
    </r>
    <r>
      <rPr>
        <sz val="14"/>
        <rFont val="Arial"/>
        <family val="2"/>
      </rPr>
      <t>Open13/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15:00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Close22:30</t>
    </r>
    <r>
      <rPr>
        <sz val="14"/>
        <rFont val="ＭＳ Ｐゴシック"/>
        <family val="3"/>
        <charset val="128"/>
      </rPr>
      <t>撤収</t>
    </r>
    <rPh sb="0" eb="2">
      <t>ニンテイ</t>
    </rPh>
    <rPh sb="8" eb="10">
      <t>ナハ</t>
    </rPh>
    <rPh sb="21" eb="22">
      <t>マエ</t>
    </rPh>
    <rPh sb="52" eb="53">
      <t>ハヤ</t>
    </rPh>
    <rPh sb="54" eb="56">
      <t>トウチャク</t>
    </rPh>
    <rPh sb="57" eb="58">
      <t>カタ</t>
    </rPh>
    <rPh sb="59" eb="61">
      <t>ケイタイ</t>
    </rPh>
    <phoneticPr fontId="7"/>
  </si>
  <si>
    <t xml:space="preserve">       1      71km         02/12 08:05               02/12 10:44        </t>
  </si>
  <si>
    <t xml:space="preserve">       2     152km         02/12 10:28               02/12 16:08        </t>
  </si>
  <si>
    <t xml:space="preserve">       3     232km         02/12 12:53               02/12 21:28        </t>
  </si>
  <si>
    <t xml:space="preserve">       5     488km         02/12 21:04               02/13 14:32        </t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</si>
  <si>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16</t>
    </r>
    <rPh sb="0" eb="1">
      <t>ケン</t>
    </rPh>
    <phoneticPr fontId="7"/>
  </si>
  <si>
    <t>http://yahoo.jp/xtK4NL</t>
    <phoneticPr fontId="7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</si>
  <si>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249</t>
    </r>
    <rPh sb="0" eb="1">
      <t>ケン</t>
    </rPh>
    <phoneticPr fontId="7"/>
  </si>
  <si>
    <t xml:space="preserve">       4     319km         02/12 15:36               02/13 03:16        </t>
  </si>
  <si>
    <r>
      <rPr>
        <sz val="12"/>
        <rFont val="ＭＳ Ｐゴシック"/>
        <family val="3"/>
        <charset val="128"/>
      </rPr>
      <t>距離は地図からの読みです、実際の走行距離とはずれが生じます。ご自身で事前に確認してください。</t>
    </r>
  </si>
  <si>
    <r>
      <rPr>
        <sz val="12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</si>
  <si>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12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</si>
  <si>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12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</si>
  <si>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12"/>
        <rFont val="ＭＳ Ｐゴシック"/>
        <family val="3"/>
        <charset val="128"/>
      </rPr>
      <t>スタート前までに必ずキューシートを理解してください</t>
    </r>
  </si>
  <si>
    <r>
      <rPr>
        <sz val="12"/>
        <rFont val="ＭＳ Ｐゴシック"/>
        <family val="3"/>
        <charset val="128"/>
      </rPr>
      <t>交通ルール、道路標識は厳守すること、安全の確保も自己責任です。</t>
    </r>
  </si>
  <si>
    <r>
      <rPr>
        <sz val="12"/>
        <rFont val="ＭＳ Ｐゴシック"/>
        <family val="3"/>
        <charset val="128"/>
      </rPr>
      <t>認定受付に来られない方、連絡のない方は</t>
    </r>
    <r>
      <rPr>
        <sz val="12"/>
        <rFont val="Arial"/>
        <family val="2"/>
      </rPr>
      <t>DNF</t>
    </r>
    <r>
      <rPr>
        <sz val="12"/>
        <rFont val="ＭＳ Ｐゴシック"/>
        <family val="3"/>
        <charset val="128"/>
      </rPr>
      <t>とします。</t>
    </r>
    <rPh sb="0" eb="2">
      <t>ニンテイ</t>
    </rPh>
    <phoneticPr fontId="7"/>
  </si>
  <si>
    <r>
      <rPr>
        <sz val="12"/>
        <rFont val="ＭＳ Ｐゴシック"/>
        <family val="3"/>
        <charset val="128"/>
      </rPr>
      <t>途中リタイヤされたら速やかに津村の携帯まで連絡ください。</t>
    </r>
  </si>
  <si>
    <r>
      <t>BP</t>
    </r>
    <r>
      <rPr>
        <sz val="14"/>
        <rFont val="ＭＳ Ｐゴシック"/>
        <family val="3"/>
        <charset val="128"/>
      </rPr>
      <t>二見杉田トンネルの先→┬</t>
    </r>
    <r>
      <rPr>
        <sz val="14"/>
        <rFont val="Arial"/>
        <family val="2"/>
      </rPr>
      <t>L</t>
    </r>
    <rPh sb="11" eb="12">
      <t>サキ</t>
    </rPh>
    <phoneticPr fontId="7"/>
  </si>
  <si>
    <t>http://yahoo.jp/QHNWZc</t>
    <phoneticPr fontId="7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</si>
  <si>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、角にとまり歯科左折後</t>
    </r>
    <r>
      <rPr>
        <sz val="14"/>
        <rFont val="Arial"/>
        <family val="2"/>
      </rPr>
      <t>40</t>
    </r>
    <r>
      <rPr>
        <sz val="14"/>
        <rFont val="ＭＳ Ｐゴシック"/>
        <family val="3"/>
        <charset val="128"/>
      </rPr>
      <t>ｍで右折</t>
    </r>
    <rPh sb="3" eb="4">
      <t>カド</t>
    </rPh>
    <rPh sb="8" eb="10">
      <t>シカ</t>
    </rPh>
    <rPh sb="10" eb="12">
      <t>サセツ</t>
    </rPh>
    <rPh sb="12" eb="13">
      <t>ゴ</t>
    </rPh>
    <rPh sb="17" eb="19">
      <t>ウセツ</t>
    </rPh>
    <phoneticPr fontId="7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</si>
  <si>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　コンビニ角</t>
    </r>
    <rPh sb="0" eb="1">
      <t>ジュウ</t>
    </rPh>
    <rPh sb="7" eb="8">
      <t>カド</t>
    </rPh>
    <phoneticPr fontId="7"/>
  </si>
  <si>
    <r>
      <rPr>
        <sz val="14"/>
        <rFont val="ＭＳ Ｐゴシック"/>
        <family val="3"/>
        <charset val="128"/>
      </rPr>
      <t>「翁長（北）｝</t>
    </r>
    <r>
      <rPr>
        <sz val="14"/>
        <rFont val="Arial"/>
        <family val="2"/>
      </rPr>
      <t>+L</t>
    </r>
    <rPh sb="1" eb="2">
      <t>オキナ</t>
    </rPh>
    <rPh sb="2" eb="3">
      <t>ナガ</t>
    </rPh>
    <rPh sb="4" eb="5">
      <t>キタ</t>
    </rPh>
    <phoneticPr fontId="7"/>
  </si>
  <si>
    <r>
      <rPr>
        <sz val="14"/>
        <rFont val="ＭＳ Ｐゴシック"/>
        <family val="3"/>
        <charset val="128"/>
      </rPr>
      <t>「与根（南）」</t>
    </r>
    <r>
      <rPr>
        <sz val="14"/>
        <rFont val="Arial"/>
        <family val="2"/>
      </rPr>
      <t>+R</t>
    </r>
    <rPh sb="1" eb="2">
      <t>ヨ</t>
    </rPh>
    <rPh sb="2" eb="3">
      <t>ネ</t>
    </rPh>
    <rPh sb="4" eb="5">
      <t>ミナミ</t>
    </rPh>
    <phoneticPr fontId="7"/>
  </si>
  <si>
    <r>
      <t>+L</t>
    </r>
    <r>
      <rPr>
        <sz val="14"/>
        <rFont val="ＭＳ Ｐゴシック"/>
        <family val="3"/>
        <charset val="128"/>
      </rPr>
      <t>→小録バイパス</t>
    </r>
    <rPh sb="3" eb="5">
      <t>オロク</t>
    </rPh>
    <phoneticPr fontId="7"/>
  </si>
  <si>
    <r>
      <rPr>
        <sz val="14"/>
        <rFont val="ＭＳ Ｐゴシック"/>
        <family val="3"/>
        <charset val="128"/>
      </rPr>
      <t>「旭橋」</t>
    </r>
    <r>
      <rPr>
        <sz val="14"/>
        <rFont val="Arial"/>
        <family val="2"/>
      </rPr>
      <t>+S</t>
    </r>
    <rPh sb="1" eb="2">
      <t>アサヒ</t>
    </rPh>
    <rPh sb="2" eb="3">
      <t>ハシ</t>
    </rPh>
    <phoneticPr fontId="7"/>
  </si>
  <si>
    <r>
      <t>BRM212</t>
    </r>
    <r>
      <rPr>
        <sz val="14"/>
        <rFont val="ＭＳ ゴシック"/>
        <family val="3"/>
        <charset val="128"/>
      </rPr>
      <t>東京</t>
    </r>
    <r>
      <rPr>
        <sz val="14"/>
        <rFont val="Arial"/>
        <family val="2"/>
      </rPr>
      <t>600km</t>
    </r>
    <r>
      <rPr>
        <sz val="14"/>
        <rFont val="ＭＳ ゴシック"/>
        <family val="3"/>
        <charset val="128"/>
      </rPr>
      <t>　</t>
    </r>
    <r>
      <rPr>
        <sz val="14"/>
        <color rgb="FF0070C0"/>
        <rFont val="ＭＳ ゴシック"/>
        <family val="3"/>
        <charset val="128"/>
      </rPr>
      <t>とことん沖縄</t>
    </r>
    <phoneticPr fontId="7"/>
  </si>
  <si>
    <r>
      <rPr>
        <b/>
        <sz val="12"/>
        <color rgb="FF555555"/>
        <rFont val="ＭＳ Ｐゴシック"/>
        <family val="3"/>
        <charset val="128"/>
      </rPr>
      <t>リンク先（ルートラボのデータ）はあくまでも参考情報です。使用の際は、以下の点、特にご注意ください・地図の情報は最新のものではない場合があります。・</t>
    </r>
    <r>
      <rPr>
        <b/>
        <sz val="12"/>
        <color rgb="FF555555"/>
        <rFont val="Arial"/>
        <family val="2"/>
      </rPr>
      <t>JavaScript</t>
    </r>
    <r>
      <rPr>
        <b/>
        <sz val="12"/>
        <color rgb="FF555555"/>
        <rFont val="ＭＳ Ｐゴシック"/>
        <family val="3"/>
        <charset val="128"/>
      </rPr>
      <t>版の表示においては距離が</t>
    </r>
    <r>
      <rPr>
        <b/>
        <sz val="12"/>
        <color rgb="FF555555"/>
        <rFont val="Arial"/>
        <family val="2"/>
      </rPr>
      <t>km</t>
    </r>
    <r>
      <rPr>
        <b/>
        <sz val="12"/>
        <color rgb="FF555555"/>
        <rFont val="ＭＳ Ｐゴシック"/>
        <family val="3"/>
        <charset val="128"/>
      </rPr>
      <t>レベルで異なる場合があります。なお、ルートラボについての質問は一切受け付けませんので、その点ご了承ください。</t>
    </r>
    <phoneticPr fontId="7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</si>
  <si>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390,330,507,329</t>
    </r>
    <phoneticPr fontId="7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</si>
  <si>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8</t>
    </r>
    <phoneticPr fontId="7"/>
  </si>
  <si>
    <r>
      <t>KONA-GARDEN</t>
    </r>
    <r>
      <rPr>
        <sz val="14"/>
        <rFont val="ＭＳ Ｐゴシック"/>
        <family val="3"/>
        <charset val="128"/>
      </rPr>
      <t>角、├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7"/>
  </si>
  <si>
    <r>
      <t>PC1 FamilyMart</t>
    </r>
    <r>
      <rPr>
        <sz val="14"/>
        <rFont val="ＭＳ Ｐゴシック"/>
        <family val="3"/>
        <charset val="128"/>
      </rPr>
      <t>　　　　　　　　　　　　　　　　　　　　　　　　　名護マルチメディア館前店　　　　　　　　　　　　　　　　　　　　　　　　　　　　　　　</t>
    </r>
    <r>
      <rPr>
        <sz val="14"/>
        <rFont val="Arial"/>
        <family val="2"/>
      </rPr>
      <t xml:space="preserve">098-55-2258                 </t>
    </r>
    <r>
      <rPr>
        <sz val="14"/>
        <rFont val="ＭＳ Ｐゴシック"/>
        <family val="3"/>
        <charset val="128"/>
      </rPr>
      <t>　　　　</t>
    </r>
    <r>
      <rPr>
        <sz val="14"/>
        <rFont val="Arial"/>
        <family val="2"/>
      </rPr>
      <t xml:space="preserve">                 </t>
    </r>
    <r>
      <rPr>
        <sz val="14"/>
        <rFont val="ＭＳ Ｐゴシック"/>
        <family val="3"/>
        <charset val="128"/>
      </rPr>
      <t>　　　</t>
    </r>
    <r>
      <rPr>
        <sz val="14"/>
        <rFont val="Arial"/>
        <family val="2"/>
      </rPr>
      <t xml:space="preserve">         Open08:05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Close10:44</t>
    </r>
    <phoneticPr fontId="7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</si>
  <si>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→</t>
    </r>
    <r>
      <rPr>
        <sz val="14"/>
        <rFont val="Arial"/>
        <family val="2"/>
      </rPr>
      <t>BP</t>
    </r>
    <r>
      <rPr>
        <sz val="14"/>
        <rFont val="ＭＳ Ｐゴシック"/>
        <family val="3"/>
        <charset val="128"/>
      </rPr>
      <t>二見杉田トンネル</t>
    </r>
    <phoneticPr fontId="7"/>
  </si>
  <si>
    <r>
      <rPr>
        <sz val="14"/>
        <rFont val="ＭＳ Ｐゴシック"/>
        <family val="3"/>
        <charset val="128"/>
      </rPr>
      <t>道の駅サンライズひがし</t>
    </r>
    <phoneticPr fontId="7"/>
  </si>
  <si>
    <r>
      <rPr>
        <sz val="14"/>
        <rFont val="ＭＳ Ｐゴシック"/>
        <family val="3"/>
        <charset val="128"/>
      </rPr>
      <t>▲</t>
    </r>
    <phoneticPr fontId="7"/>
  </si>
  <si>
    <r>
      <rPr>
        <sz val="14"/>
        <rFont val="ＭＳ Ｐゴシック"/>
        <family val="3"/>
        <charset val="128"/>
      </rPr>
      <t>▲</t>
    </r>
    <phoneticPr fontId="7"/>
  </si>
  <si>
    <r>
      <rPr>
        <sz val="14"/>
        <rFont val="ＭＳ Ｐゴシック"/>
        <family val="3"/>
        <charset val="128"/>
      </rPr>
      <t>安波共同販売所</t>
    </r>
    <phoneticPr fontId="7"/>
  </si>
  <si>
    <r>
      <t xml:space="preserve">PC2 </t>
    </r>
    <r>
      <rPr>
        <sz val="14"/>
        <rFont val="ＭＳ Ｐゴシック"/>
        <family val="3"/>
        <charset val="128"/>
      </rPr>
      <t>奥共同店　　　　　　　</t>
    </r>
    <r>
      <rPr>
        <sz val="14"/>
        <rFont val="Arial"/>
        <family val="2"/>
      </rPr>
      <t xml:space="preserve">                                                    0980-41-8101                                   </t>
    </r>
    <r>
      <rPr>
        <sz val="14"/>
        <rFont val="ＭＳ Ｐゴシック"/>
        <family val="3"/>
        <charset val="128"/>
      </rPr>
      <t>　　　　　　　</t>
    </r>
    <r>
      <rPr>
        <sz val="14"/>
        <rFont val="Arial"/>
        <family val="2"/>
      </rPr>
      <t xml:space="preserve">    Open10:28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Close16:08</t>
    </r>
    <phoneticPr fontId="7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</si>
  <si>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S</t>
    </r>
    <phoneticPr fontId="7"/>
  </si>
  <si>
    <r>
      <rPr>
        <sz val="14"/>
        <rFont val="ＭＳ Ｐゴシック"/>
        <family val="3"/>
        <charset val="128"/>
      </rPr>
      <t>道の駅サンライズひがし</t>
    </r>
    <phoneticPr fontId="7"/>
  </si>
  <si>
    <r>
      <t>PC3 Lawson</t>
    </r>
    <r>
      <rPr>
        <sz val="14"/>
        <rFont val="ＭＳ Ｐゴシック"/>
        <family val="3"/>
        <charset val="128"/>
      </rPr>
      <t>　　　　　　　　　　　　　　　　　　　　　　　　</t>
    </r>
    <r>
      <rPr>
        <sz val="14"/>
        <rFont val="Arial"/>
        <family val="2"/>
      </rPr>
      <t xml:space="preserve">     </t>
    </r>
    <r>
      <rPr>
        <sz val="14"/>
        <rFont val="ＭＳ Ｐゴシック"/>
        <family val="3"/>
        <charset val="128"/>
      </rPr>
      <t>　名護マルチメディア館前店　　　　　　　　　　　　　　　　　　　　　　　　　　　　　　　</t>
    </r>
    <r>
      <rPr>
        <sz val="14"/>
        <rFont val="Arial"/>
        <family val="2"/>
      </rPr>
      <t xml:space="preserve">098-55-2258                 </t>
    </r>
    <r>
      <rPr>
        <sz val="14"/>
        <rFont val="ＭＳ Ｐゴシック"/>
        <family val="3"/>
        <charset val="128"/>
      </rPr>
      <t>　　　　</t>
    </r>
    <r>
      <rPr>
        <sz val="14"/>
        <rFont val="Arial"/>
        <family val="2"/>
      </rPr>
      <t xml:space="preserve">                 </t>
    </r>
    <r>
      <rPr>
        <sz val="14"/>
        <rFont val="ＭＳ Ｐゴシック"/>
        <family val="3"/>
        <charset val="128"/>
      </rPr>
      <t>　　　</t>
    </r>
    <r>
      <rPr>
        <sz val="14"/>
        <rFont val="Arial"/>
        <family val="2"/>
      </rPr>
      <t xml:space="preserve">         Open12:53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Close21:28</t>
    </r>
    <phoneticPr fontId="7"/>
  </si>
  <si>
    <r>
      <rPr>
        <sz val="12"/>
        <rFont val="ＭＳ Ｐゴシック"/>
        <family val="3"/>
        <charset val="128"/>
      </rPr>
      <t>市道</t>
    </r>
    <phoneticPr fontId="7"/>
  </si>
  <si>
    <r>
      <rPr>
        <sz val="14"/>
        <rFont val="ＭＳ Ｐゴシック"/>
        <family val="3"/>
        <charset val="128"/>
      </rPr>
      <t>「金武湾入口」┤左→すぐ右折</t>
    </r>
    <rPh sb="1" eb="2">
      <t>キム</t>
    </rPh>
    <rPh sb="2" eb="3">
      <t>ブ</t>
    </rPh>
    <rPh sb="3" eb="4">
      <t>ワン</t>
    </rPh>
    <rPh sb="4" eb="6">
      <t>イリグチ</t>
    </rPh>
    <rPh sb="12" eb="14">
      <t>ウセツ</t>
    </rPh>
    <phoneticPr fontId="7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</si>
  <si>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/>
    </r>
    <phoneticPr fontId="7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</si>
  <si>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33</t>
    </r>
    <phoneticPr fontId="7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</si>
  <si>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（手前左折でも可）</t>
    </r>
    <rPh sb="3" eb="5">
      <t>テマエ</t>
    </rPh>
    <rPh sb="5" eb="7">
      <t>サセツ</t>
    </rPh>
    <rPh sb="9" eb="10">
      <t>カ</t>
    </rPh>
    <phoneticPr fontId="7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</si>
  <si>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33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85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227</t>
    </r>
    <phoneticPr fontId="7"/>
  </si>
  <si>
    <r>
      <rPr>
        <sz val="14"/>
        <rFont val="ＭＳ Ｐゴシック"/>
        <family val="3"/>
        <charset val="128"/>
      </rPr>
      <t>「渡口」十</t>
    </r>
    <r>
      <rPr>
        <sz val="14"/>
        <rFont val="Arial"/>
        <family val="2"/>
      </rPr>
      <t>L</t>
    </r>
    <rPh sb="4" eb="5">
      <t>ジュウ</t>
    </rPh>
    <phoneticPr fontId="7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</si>
  <si>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phoneticPr fontId="7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</si>
  <si>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phoneticPr fontId="7"/>
  </si>
  <si>
    <r>
      <rPr>
        <sz val="14"/>
        <rFont val="ＭＳ Ｐゴシック"/>
        <family val="3"/>
        <charset val="128"/>
      </rPr>
      <t>「具志頭（東）」┬</t>
    </r>
    <r>
      <rPr>
        <sz val="14"/>
        <rFont val="Arial"/>
        <family val="2"/>
      </rPr>
      <t>R</t>
    </r>
    <rPh sb="1" eb="4">
      <t>グシカミ</t>
    </rPh>
    <rPh sb="5" eb="6">
      <t>ヒガシ</t>
    </rPh>
    <phoneticPr fontId="7"/>
  </si>
  <si>
    <r>
      <rPr>
        <sz val="12"/>
        <rFont val="ＭＳ Ｐゴシック"/>
        <family val="3"/>
        <charset val="128"/>
      </rPr>
      <t>○</t>
    </r>
    <phoneticPr fontId="7"/>
  </si>
  <si>
    <r>
      <rPr>
        <sz val="12"/>
        <rFont val="ＭＳ Ｐゴシック"/>
        <family val="3"/>
        <charset val="128"/>
      </rPr>
      <t>市道</t>
    </r>
    <phoneticPr fontId="7"/>
  </si>
  <si>
    <t>▲</t>
    <phoneticPr fontId="7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</si>
  <si>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7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</si>
  <si>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phoneticPr fontId="7"/>
  </si>
  <si>
    <r>
      <rPr>
        <sz val="14"/>
        <rFont val="ＭＳ Ｐゴシック"/>
        <family val="3"/>
        <charset val="128"/>
      </rPr>
      <t>道の駅ゆいゆい国頭、隣に</t>
    </r>
    <r>
      <rPr>
        <sz val="14"/>
        <rFont val="Arial"/>
        <family val="2"/>
      </rPr>
      <t>FamilyMart</t>
    </r>
    <phoneticPr fontId="7"/>
  </si>
  <si>
    <r>
      <rPr>
        <sz val="14"/>
        <rFont val="ＭＳ Ｐゴシック"/>
        <family val="3"/>
        <charset val="128"/>
      </rPr>
      <t>▲</t>
    </r>
    <phoneticPr fontId="7"/>
  </si>
  <si>
    <r>
      <rPr>
        <sz val="14"/>
        <rFont val="ＭＳ Ｐゴシック"/>
        <family val="3"/>
        <charset val="128"/>
      </rPr>
      <t>「城一丁目」十</t>
    </r>
    <r>
      <rPr>
        <sz val="14"/>
        <rFont val="Arial"/>
        <family val="2"/>
      </rPr>
      <t>L</t>
    </r>
    <rPh sb="1" eb="2">
      <t>グスク</t>
    </rPh>
    <rPh sb="2" eb="5">
      <t>イッチョウメ</t>
    </rPh>
    <rPh sb="6" eb="7">
      <t>ジュウ</t>
    </rPh>
    <phoneticPr fontId="7"/>
  </si>
  <si>
    <r>
      <rPr>
        <sz val="14"/>
        <rFont val="ＭＳ Ｐゴシック"/>
        <family val="3"/>
        <charset val="128"/>
      </rPr>
      <t>旧道へ、万座毛方面├</t>
    </r>
    <r>
      <rPr>
        <sz val="14"/>
        <rFont val="Arial"/>
        <family val="2"/>
      </rPr>
      <t>R</t>
    </r>
    <phoneticPr fontId="7"/>
  </si>
  <si>
    <r>
      <t xml:space="preserve">NO.         </t>
    </r>
    <r>
      <rPr>
        <sz val="10"/>
        <color indexed="8"/>
        <rFont val="Arial Unicode MS"/>
        <family val="3"/>
        <charset val="128"/>
      </rPr>
      <t>距離</t>
    </r>
    <r>
      <rPr>
        <sz val="10"/>
        <color indexed="8"/>
        <rFont val="Arial"/>
        <family val="2"/>
      </rPr>
      <t xml:space="preserve">         </t>
    </r>
    <r>
      <rPr>
        <sz val="10"/>
        <color indexed="8"/>
        <rFont val="Arial Unicode MS"/>
        <family val="3"/>
        <charset val="128"/>
      </rPr>
      <t>オープン日付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 Unicode MS"/>
        <family val="3"/>
        <charset val="128"/>
      </rPr>
      <t>時間</t>
    </r>
    <r>
      <rPr>
        <sz val="10"/>
        <color indexed="8"/>
        <rFont val="Arial"/>
        <family val="2"/>
      </rPr>
      <t xml:space="preserve">        </t>
    </r>
    <r>
      <rPr>
        <sz val="10"/>
        <color indexed="8"/>
        <rFont val="Arial Unicode MS"/>
        <family val="3"/>
        <charset val="128"/>
      </rPr>
      <t>クローズ日付　時間</t>
    </r>
  </si>
  <si>
    <r>
      <rPr>
        <sz val="12"/>
        <rFont val="ＭＳ Ｐゴシック"/>
        <family val="3"/>
        <charset val="128"/>
      </rPr>
      <t>フィニッシュ後は認定受付けをされないと認定処理ができません。</t>
    </r>
    <rPh sb="8" eb="10">
      <t>ニンテイ</t>
    </rPh>
    <phoneticPr fontId="7"/>
  </si>
  <si>
    <r>
      <rPr>
        <sz val="10"/>
        <color indexed="8"/>
        <rFont val="Arial Unicode MS"/>
        <family val="3"/>
        <charset val="128"/>
      </rPr>
      <t>スタート</t>
    </r>
    <r>
      <rPr>
        <sz val="10"/>
        <color indexed="8"/>
        <rFont val="Arial"/>
        <family val="2"/>
      </rPr>
      <t xml:space="preserve">       0km         02/12 06:00</t>
    </r>
  </si>
  <si>
    <r>
      <t xml:space="preserve">  </t>
    </r>
    <r>
      <rPr>
        <sz val="10"/>
        <color indexed="8"/>
        <rFont val="Arial Unicode MS"/>
        <family val="3"/>
        <charset val="128"/>
      </rPr>
      <t>ゴール</t>
    </r>
    <r>
      <rPr>
        <sz val="10"/>
        <color indexed="8"/>
        <rFont val="Arial"/>
        <family val="2"/>
      </rPr>
      <t xml:space="preserve">     600km         02/13 00:48               02/13 22:00  </t>
    </r>
  </si>
  <si>
    <t>Y-R</t>
    <phoneticPr fontId="7"/>
  </si>
  <si>
    <t>参考地図</t>
    <rPh sb="0" eb="2">
      <t>サンコウ</t>
    </rPh>
    <rPh sb="2" eb="4">
      <t>チズ</t>
    </rPh>
    <phoneticPr fontId="7"/>
  </si>
  <si>
    <r>
      <rPr>
        <sz val="11"/>
        <rFont val="ＭＳ Ｐゴシック"/>
        <family val="3"/>
        <charset val="128"/>
      </rPr>
      <t>「交差点名」、</t>
    </r>
    <r>
      <rPr>
        <sz val="11"/>
        <rFont val="Arial"/>
        <family val="2"/>
      </rPr>
      <t>R=</t>
    </r>
    <r>
      <rPr>
        <sz val="11"/>
        <rFont val="ＭＳ Ｐゴシック"/>
        <family val="3"/>
        <charset val="128"/>
      </rPr>
      <t>右折、</t>
    </r>
    <r>
      <rPr>
        <sz val="11"/>
        <rFont val="Arial"/>
        <family val="2"/>
      </rPr>
      <t>L=</t>
    </r>
    <r>
      <rPr>
        <sz val="11"/>
        <rFont val="ＭＳ Ｐゴシック"/>
        <family val="3"/>
        <charset val="128"/>
      </rPr>
      <t>左折、</t>
    </r>
    <r>
      <rPr>
        <sz val="11"/>
        <rFont val="Arial"/>
        <family val="2"/>
      </rPr>
      <t>S=</t>
    </r>
    <r>
      <rPr>
        <sz val="11"/>
        <rFont val="ＭＳ Ｐゴシック"/>
        <family val="3"/>
        <charset val="128"/>
      </rPr>
      <t>直進</t>
    </r>
    <rPh sb="1" eb="4">
      <t>コウサテン</t>
    </rPh>
    <rPh sb="4" eb="5">
      <t>メイ</t>
    </rPh>
    <rPh sb="9" eb="11">
      <t>ウセツ</t>
    </rPh>
    <rPh sb="14" eb="16">
      <t>サセツ</t>
    </rPh>
    <rPh sb="19" eb="21">
      <t>チョクシン</t>
    </rPh>
    <phoneticPr fontId="7"/>
  </si>
  <si>
    <r>
      <t xml:space="preserve">Finish 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　　　　　　　　　　　　　　　　　　　　　　　宮城一丁目店　　　　　　　　　　　　　　　　　　　　　　　　</t>
    </r>
    <r>
      <rPr>
        <sz val="14"/>
        <rFont val="Arial"/>
        <family val="2"/>
      </rPr>
      <t>098-874-1411</t>
    </r>
    <r>
      <rPr>
        <sz val="14"/>
        <rFont val="ＭＳ Ｐゴシック"/>
        <family val="3"/>
        <charset val="128"/>
      </rPr>
      <t>　　　　　　　　　　　　　　　　　　　　　　　</t>
    </r>
    <r>
      <rPr>
        <sz val="14"/>
        <rFont val="Arial"/>
        <family val="2"/>
      </rPr>
      <t>Open13/  00:48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Close13/  22:00</t>
    </r>
    <r>
      <rPr>
        <sz val="14"/>
        <rFont val="ＭＳ Ｐゴシック"/>
        <family val="3"/>
        <charset val="128"/>
      </rPr>
      <t>　　　　　　　　　　</t>
    </r>
    <phoneticPr fontId="7"/>
  </si>
  <si>
    <r>
      <t>PC4 FamilyMart</t>
    </r>
    <r>
      <rPr>
        <sz val="14"/>
        <rFont val="ＭＳ Ｐゴシック"/>
        <family val="3"/>
        <charset val="128"/>
      </rPr>
      <t>　　　　　　　　　　　　　　　　　　　　　　　　　　　　　糸満米須店　　（</t>
    </r>
    <r>
      <rPr>
        <sz val="14"/>
        <rFont val="Arial"/>
        <family val="2"/>
      </rPr>
      <t>Komesu)</t>
    </r>
    <r>
      <rPr>
        <sz val="14"/>
        <rFont val="ＭＳ Ｐゴシック"/>
        <family val="3"/>
        <charset val="128"/>
      </rPr>
      <t>　　　　　　　　　　　　　　　　　　　　　　　</t>
    </r>
    <r>
      <rPr>
        <sz val="14"/>
        <rFont val="Arial"/>
        <family val="2"/>
      </rPr>
      <t>098-997-3740</t>
    </r>
    <r>
      <rPr>
        <sz val="14"/>
        <rFont val="ＭＳ Ｐゴシック"/>
        <family val="3"/>
        <charset val="128"/>
      </rPr>
      <t>　　　　　　　　　　　　　　　　　　　　　　　　　　</t>
    </r>
    <r>
      <rPr>
        <sz val="14"/>
        <rFont val="Arial"/>
        <family val="2"/>
      </rPr>
      <t xml:space="preserve"> Open15:36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Close13/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>03:16</t>
    </r>
    <phoneticPr fontId="7"/>
  </si>
  <si>
    <t>Ver3_0(2016/1/15)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</si>
</sst>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;_吀"/>
    <numFmt numFmtId="178" formatCode="0.0_ "/>
    <numFmt numFmtId="179" formatCode="0.0_);[Red]\(0.0\)"/>
  </numFmts>
  <fonts count="25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color indexed="8"/>
      <name val="Arial Unicode MS"/>
      <family val="3"/>
      <charset val="128"/>
    </font>
    <font>
      <b/>
      <sz val="11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rgb="FF0070C0"/>
      <name val="ＭＳ ゴシック"/>
      <family val="3"/>
      <charset val="128"/>
    </font>
    <font>
      <b/>
      <sz val="12"/>
      <color rgb="FF555555"/>
      <name val="Arial"/>
      <family val="2"/>
    </font>
    <font>
      <b/>
      <sz val="12"/>
      <color rgb="FF555555"/>
      <name val="ＭＳ Ｐゴシック"/>
      <family val="3"/>
      <charset val="128"/>
    </font>
    <font>
      <u/>
      <sz val="11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2"/>
        <bgColor indexed="31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176" fontId="8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1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3" borderId="1" xfId="1" applyFont="1" applyFill="1" applyBorder="1" applyAlignment="1">
      <alignment horizontal="center" vertical="center"/>
    </xf>
    <xf numFmtId="177" fontId="11" fillId="3" borderId="1" xfId="1" applyNumberFormat="1" applyFont="1" applyFill="1" applyBorder="1" applyAlignment="1">
      <alignment horizontal="center" vertical="center"/>
    </xf>
    <xf numFmtId="176" fontId="11" fillId="3" borderId="1" xfId="1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22" fontId="10" fillId="0" borderId="0" xfId="0" applyNumberFormat="1" applyFont="1" applyAlignment="1">
      <alignment vertical="center" wrapText="1"/>
    </xf>
    <xf numFmtId="49" fontId="11" fillId="3" borderId="1" xfId="1" applyNumberFormat="1" applyFont="1" applyFill="1" applyBorder="1" applyAlignment="1">
      <alignment horizontal="center" vertical="center"/>
    </xf>
    <xf numFmtId="49" fontId="10" fillId="0" borderId="0" xfId="1" applyNumberFormat="1" applyFont="1" applyAlignment="1">
      <alignment horizontal="center" vertical="center"/>
    </xf>
    <xf numFmtId="49" fontId="1" fillId="0" borderId="0" xfId="1" applyNumberFormat="1" applyFont="1" applyAlignment="1">
      <alignment horizontal="center" vertical="center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76" fontId="11" fillId="3" borderId="3" xfId="1" applyNumberFormat="1" applyFont="1" applyFill="1" applyBorder="1" applyAlignment="1">
      <alignment horizontal="center" vertical="center"/>
    </xf>
    <xf numFmtId="176" fontId="9" fillId="0" borderId="1" xfId="1" applyNumberFormat="1" applyFont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/>
    </xf>
    <xf numFmtId="178" fontId="15" fillId="2" borderId="1" xfId="1" applyNumberFormat="1" applyFont="1" applyFill="1" applyBorder="1" applyAlignment="1">
      <alignment horizontal="center" vertical="center"/>
    </xf>
    <xf numFmtId="177" fontId="15" fillId="2" borderId="1" xfId="1" applyNumberFormat="1" applyFont="1" applyFill="1" applyBorder="1" applyAlignment="1">
      <alignment horizontal="center" vertical="center"/>
    </xf>
    <xf numFmtId="176" fontId="15" fillId="0" borderId="1" xfId="1" applyNumberFormat="1" applyFont="1" applyBorder="1" applyAlignment="1">
      <alignment horizontal="center" vertical="center"/>
    </xf>
    <xf numFmtId="177" fontId="15" fillId="0" borderId="1" xfId="1" applyNumberFormat="1" applyFont="1" applyFill="1" applyBorder="1" applyAlignment="1">
      <alignment horizontal="center" vertical="center"/>
    </xf>
    <xf numFmtId="176" fontId="15" fillId="2" borderId="1" xfId="1" applyNumberFormat="1" applyFont="1" applyFill="1" applyBorder="1" applyAlignment="1">
      <alignment horizontal="center" vertical="center"/>
    </xf>
    <xf numFmtId="177" fontId="15" fillId="0" borderId="1" xfId="1" applyNumberFormat="1" applyFont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176" fontId="9" fillId="0" borderId="1" xfId="1" applyNumberFormat="1" applyFont="1" applyBorder="1" applyAlignment="1">
      <alignment horizontal="center" vertical="center" wrapText="1"/>
    </xf>
    <xf numFmtId="176" fontId="9" fillId="0" borderId="1" xfId="1" applyNumberFormat="1" applyFont="1" applyFill="1" applyBorder="1" applyAlignment="1">
      <alignment horizontal="center" vertical="center"/>
    </xf>
    <xf numFmtId="176" fontId="9" fillId="0" borderId="2" xfId="1" applyNumberFormat="1" applyFont="1" applyBorder="1" applyAlignment="1">
      <alignment horizontal="center" vertical="center"/>
    </xf>
    <xf numFmtId="178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176" fontId="14" fillId="0" borderId="3" xfId="1" applyNumberFormat="1" applyFont="1" applyBorder="1" applyAlignment="1">
      <alignment horizontal="left" vertical="center"/>
    </xf>
    <xf numFmtId="0" fontId="14" fillId="0" borderId="3" xfId="1" applyFont="1" applyFill="1" applyBorder="1" applyAlignment="1">
      <alignment horizontal="left" vertical="center"/>
    </xf>
    <xf numFmtId="178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176" fontId="9" fillId="0" borderId="1" xfId="1" applyNumberFormat="1" applyFont="1" applyFill="1" applyBorder="1" applyAlignment="1">
      <alignment horizontal="center" vertical="center" wrapText="1"/>
    </xf>
    <xf numFmtId="176" fontId="15" fillId="4" borderId="1" xfId="1" applyNumberFormat="1" applyFont="1" applyFill="1" applyBorder="1" applyAlignment="1">
      <alignment horizontal="center" vertical="center"/>
    </xf>
    <xf numFmtId="177" fontId="15" fillId="4" borderId="1" xfId="1" applyNumberFormat="1" applyFont="1" applyFill="1" applyBorder="1" applyAlignment="1">
      <alignment horizontal="center" vertical="center"/>
    </xf>
    <xf numFmtId="49" fontId="8" fillId="4" borderId="1" xfId="1" applyNumberFormat="1" applyFont="1" applyFill="1" applyBorder="1" applyAlignment="1">
      <alignment horizontal="center" vertical="center" wrapText="1"/>
    </xf>
    <xf numFmtId="0" fontId="14" fillId="4" borderId="3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179" fontId="9" fillId="0" borderId="1" xfId="1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 wrapText="1"/>
    </xf>
    <xf numFmtId="179" fontId="9" fillId="2" borderId="1" xfId="1" applyNumberFormat="1" applyFont="1" applyFill="1" applyBorder="1" applyAlignment="1">
      <alignment horizontal="center" vertical="center"/>
    </xf>
    <xf numFmtId="176" fontId="9" fillId="4" borderId="1" xfId="1" applyNumberFormat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 wrapText="1"/>
    </xf>
    <xf numFmtId="179" fontId="9" fillId="0" borderId="2" xfId="1" applyNumberFormat="1" applyFont="1" applyFill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0" fontId="10" fillId="3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1" fontId="10" fillId="0" borderId="1" xfId="1" applyNumberFormat="1" applyFont="1" applyBorder="1" applyAlignment="1">
      <alignment horizontal="center" vertical="center"/>
    </xf>
    <xf numFmtId="1" fontId="10" fillId="2" borderId="1" xfId="1" applyNumberFormat="1" applyFont="1" applyFill="1" applyBorder="1" applyAlignment="1">
      <alignment horizontal="center" vertical="center"/>
    </xf>
    <xf numFmtId="1" fontId="10" fillId="4" borderId="1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76" fontId="8" fillId="0" borderId="4" xfId="1" applyNumberFormat="1" applyFont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 wrapText="1"/>
    </xf>
    <xf numFmtId="0" fontId="22" fillId="0" borderId="0" xfId="2" applyFont="1" applyAlignment="1">
      <alignment vertical="center"/>
    </xf>
    <xf numFmtId="0" fontId="22" fillId="0" borderId="0" xfId="2" applyFont="1" applyFill="1" applyAlignme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8" fillId="2" borderId="5" xfId="1" applyNumberFormat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yahoo.jp/QHNWZc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yahoo.jp/6rHI86" TargetMode="External"/><Relationship Id="rId1" Type="http://schemas.openxmlformats.org/officeDocument/2006/relationships/hyperlink" Target="http://yahoo.jp/dd-lu9" TargetMode="External"/><Relationship Id="rId6" Type="http://schemas.openxmlformats.org/officeDocument/2006/relationships/hyperlink" Target="http://yahoo.jp/xtK4NL" TargetMode="External"/><Relationship Id="rId5" Type="http://schemas.openxmlformats.org/officeDocument/2006/relationships/hyperlink" Target="http://yahoo.jp/0-ayFm" TargetMode="External"/><Relationship Id="rId4" Type="http://schemas.openxmlformats.org/officeDocument/2006/relationships/hyperlink" Target="http://yahoo.jp/olAt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118"/>
  <sheetViews>
    <sheetView tabSelected="1" zoomScale="85" zoomScaleNormal="85" workbookViewId="0">
      <selection activeCell="G4" sqref="G4"/>
    </sheetView>
  </sheetViews>
  <sheetFormatPr defaultRowHeight="20.25"/>
  <cols>
    <col min="1" max="1" width="2" style="9" customWidth="1"/>
    <col min="2" max="2" width="4" style="69" customWidth="1"/>
    <col min="3" max="3" width="11.625" style="9" customWidth="1"/>
    <col min="4" max="4" width="11.5" style="15" customWidth="1"/>
    <col min="5" max="5" width="57.125" style="28" customWidth="1"/>
    <col min="6" max="6" width="8.125" style="9" customWidth="1"/>
    <col min="7" max="7" width="21.125" style="14" customWidth="1"/>
    <col min="8" max="8" width="7.875" style="16" customWidth="1"/>
    <col min="9" max="9" width="3.25" style="9" customWidth="1"/>
    <col min="10" max="10" width="9" style="73"/>
    <col min="11" max="11" width="9" style="9"/>
    <col min="12" max="12" width="3.875" style="9" customWidth="1"/>
    <col min="13" max="13" width="19.125" style="9" customWidth="1"/>
    <col min="14" max="14" width="6.75" style="9" customWidth="1"/>
    <col min="15" max="15" width="14.875" style="9" customWidth="1"/>
    <col min="16" max="16384" width="9" style="9"/>
  </cols>
  <sheetData>
    <row r="2" spans="2:22" ht="24.75" customHeight="1">
      <c r="B2" s="79"/>
      <c r="C2" s="1"/>
      <c r="D2" s="1"/>
      <c r="E2" s="1" t="s">
        <v>110</v>
      </c>
      <c r="F2" s="1"/>
      <c r="G2" s="7" t="s">
        <v>153</v>
      </c>
      <c r="H2" s="2"/>
    </row>
    <row r="3" spans="2:22">
      <c r="B3" s="80" t="s">
        <v>0</v>
      </c>
      <c r="C3" s="17" t="s">
        <v>2</v>
      </c>
      <c r="D3" s="18" t="s">
        <v>3</v>
      </c>
      <c r="E3" s="24" t="s">
        <v>7</v>
      </c>
      <c r="F3" s="19" t="s">
        <v>4</v>
      </c>
      <c r="G3" s="17" t="s">
        <v>5</v>
      </c>
      <c r="H3" s="30" t="s">
        <v>6</v>
      </c>
      <c r="M3" s="93" t="s">
        <v>149</v>
      </c>
    </row>
    <row r="4" spans="2:22" ht="66" customHeight="1">
      <c r="B4" s="81">
        <v>1</v>
      </c>
      <c r="C4" s="33">
        <v>0</v>
      </c>
      <c r="D4" s="34">
        <f>K4</f>
        <v>0</v>
      </c>
      <c r="E4" s="39" t="s">
        <v>60</v>
      </c>
      <c r="F4" s="32" t="s">
        <v>9</v>
      </c>
      <c r="G4" s="44" t="s">
        <v>10</v>
      </c>
      <c r="H4" s="51">
        <v>2</v>
      </c>
      <c r="J4" s="73">
        <v>0</v>
      </c>
      <c r="O4" s="97" t="s">
        <v>111</v>
      </c>
      <c r="P4" s="97"/>
      <c r="Q4" s="97"/>
      <c r="R4" s="97"/>
      <c r="S4" s="97"/>
      <c r="T4" s="97"/>
      <c r="U4" s="97"/>
      <c r="V4" s="97"/>
    </row>
    <row r="5" spans="2:22" ht="30" customHeight="1">
      <c r="B5" s="82">
        <f>B4+1</f>
        <v>2</v>
      </c>
      <c r="C5" s="35">
        <f>D5-D4</f>
        <v>0.02</v>
      </c>
      <c r="D5" s="36">
        <f>K5</f>
        <v>0.02</v>
      </c>
      <c r="E5" s="40" t="s">
        <v>64</v>
      </c>
      <c r="F5" s="45" t="s">
        <v>11</v>
      </c>
      <c r="G5" s="46" t="s">
        <v>112</v>
      </c>
      <c r="H5" s="52">
        <v>2</v>
      </c>
      <c r="J5" s="73">
        <v>0.02</v>
      </c>
      <c r="K5" s="9">
        <f>K4+J5</f>
        <v>0.02</v>
      </c>
      <c r="M5" s="89" t="s">
        <v>40</v>
      </c>
      <c r="O5" s="97"/>
      <c r="P5" s="97"/>
      <c r="Q5" s="97"/>
      <c r="R5" s="97"/>
      <c r="S5" s="97"/>
      <c r="T5" s="97"/>
      <c r="U5" s="97"/>
      <c r="V5" s="97"/>
    </row>
    <row r="6" spans="2:22" ht="30" customHeight="1">
      <c r="B6" s="82">
        <f t="shared" ref="B6:B86" si="0">B5+1</f>
        <v>3</v>
      </c>
      <c r="C6" s="35">
        <f>D6-D5</f>
        <v>9.6</v>
      </c>
      <c r="D6" s="36">
        <f>K6</f>
        <v>9.6199999999999992</v>
      </c>
      <c r="E6" s="41" t="s">
        <v>65</v>
      </c>
      <c r="F6" s="45" t="s">
        <v>11</v>
      </c>
      <c r="G6" s="31" t="s">
        <v>12</v>
      </c>
      <c r="H6" s="52">
        <v>2</v>
      </c>
      <c r="J6" s="73">
        <v>9.6</v>
      </c>
      <c r="K6" s="9">
        <f>K5+J6</f>
        <v>9.6199999999999992</v>
      </c>
    </row>
    <row r="7" spans="2:22" ht="30" customHeight="1">
      <c r="B7" s="82">
        <f t="shared" si="0"/>
        <v>4</v>
      </c>
      <c r="C7" s="35">
        <f t="shared" ref="C7:C83" si="1">D7-D6</f>
        <v>14.300000000000002</v>
      </c>
      <c r="D7" s="36">
        <f>K7</f>
        <v>23.92</v>
      </c>
      <c r="E7" s="41" t="s">
        <v>66</v>
      </c>
      <c r="F7" s="45" t="s">
        <v>13</v>
      </c>
      <c r="G7" s="31" t="s">
        <v>14</v>
      </c>
      <c r="H7" s="52">
        <v>2</v>
      </c>
      <c r="J7" s="73">
        <v>14.3</v>
      </c>
      <c r="K7" s="9">
        <f t="shared" ref="K7:K70" si="2">K6+J7</f>
        <v>23.92</v>
      </c>
    </row>
    <row r="8" spans="2:22" ht="30" customHeight="1">
      <c r="B8" s="82">
        <f t="shared" si="0"/>
        <v>5</v>
      </c>
      <c r="C8" s="35">
        <f t="shared" ref="C8:C10" si="3">D8-D7</f>
        <v>9.1000000000000014</v>
      </c>
      <c r="D8" s="36">
        <f>K8</f>
        <v>33.020000000000003</v>
      </c>
      <c r="E8" s="40" t="s">
        <v>67</v>
      </c>
      <c r="F8" s="45" t="s">
        <v>11</v>
      </c>
      <c r="G8" s="31" t="s">
        <v>44</v>
      </c>
      <c r="H8" s="52">
        <v>40</v>
      </c>
      <c r="J8" s="73">
        <v>9.1</v>
      </c>
      <c r="K8" s="9">
        <f t="shared" si="2"/>
        <v>33.020000000000003</v>
      </c>
    </row>
    <row r="9" spans="2:22" ht="30" customHeight="1">
      <c r="B9" s="82">
        <f t="shared" si="0"/>
        <v>6</v>
      </c>
      <c r="C9" s="35">
        <f t="shared" si="3"/>
        <v>0.42000000000000171</v>
      </c>
      <c r="D9" s="36">
        <f t="shared" ref="D9:D11" si="4">K9</f>
        <v>33.440000000000005</v>
      </c>
      <c r="E9" s="40" t="s">
        <v>38</v>
      </c>
      <c r="F9" s="31"/>
      <c r="G9" s="31" t="s">
        <v>113</v>
      </c>
      <c r="H9" s="52">
        <v>50</v>
      </c>
      <c r="J9" s="73">
        <v>0.42</v>
      </c>
      <c r="K9" s="9">
        <f t="shared" si="2"/>
        <v>33.440000000000005</v>
      </c>
    </row>
    <row r="10" spans="2:22" ht="30" customHeight="1">
      <c r="B10" s="82">
        <f t="shared" si="0"/>
        <v>7</v>
      </c>
      <c r="C10" s="35">
        <f t="shared" si="3"/>
        <v>3.6000000000000014</v>
      </c>
      <c r="D10" s="36">
        <f t="shared" si="4"/>
        <v>37.040000000000006</v>
      </c>
      <c r="E10" s="41" t="s">
        <v>8</v>
      </c>
      <c r="F10" s="31" t="s">
        <v>11</v>
      </c>
      <c r="G10" s="31" t="s">
        <v>15</v>
      </c>
      <c r="H10" s="52">
        <v>20</v>
      </c>
      <c r="J10" s="73">
        <v>3.6</v>
      </c>
      <c r="K10" s="9">
        <f t="shared" si="2"/>
        <v>37.040000000000006</v>
      </c>
    </row>
    <row r="11" spans="2:22" ht="30" customHeight="1">
      <c r="B11" s="82">
        <f t="shared" si="0"/>
        <v>8</v>
      </c>
      <c r="C11" s="35">
        <f>D11-D10</f>
        <v>5.2000000000000028</v>
      </c>
      <c r="D11" s="36">
        <f t="shared" si="4"/>
        <v>42.240000000000009</v>
      </c>
      <c r="E11" s="40" t="s">
        <v>114</v>
      </c>
      <c r="F11" s="31" t="s">
        <v>11</v>
      </c>
      <c r="G11" s="31" t="s">
        <v>16</v>
      </c>
      <c r="H11" s="52">
        <v>30</v>
      </c>
      <c r="J11" s="73">
        <v>5.2</v>
      </c>
      <c r="K11" s="9">
        <f t="shared" si="2"/>
        <v>42.240000000000009</v>
      </c>
    </row>
    <row r="12" spans="2:22" ht="30" customHeight="1">
      <c r="B12" s="82">
        <f t="shared" si="0"/>
        <v>9</v>
      </c>
      <c r="C12" s="35">
        <f>D12-D11</f>
        <v>2</v>
      </c>
      <c r="D12" s="36">
        <f t="shared" ref="D12:D83" si="5">K12</f>
        <v>44.240000000000009</v>
      </c>
      <c r="E12" s="40" t="s">
        <v>39</v>
      </c>
      <c r="F12" s="31"/>
      <c r="G12" s="31" t="s">
        <v>12</v>
      </c>
      <c r="H12" s="52">
        <v>2</v>
      </c>
      <c r="J12" s="73">
        <v>2</v>
      </c>
      <c r="K12" s="9">
        <f t="shared" si="2"/>
        <v>44.240000000000009</v>
      </c>
    </row>
    <row r="13" spans="2:22" ht="30" customHeight="1">
      <c r="B13" s="82">
        <f t="shared" si="0"/>
        <v>10</v>
      </c>
      <c r="C13" s="35">
        <f>D13-D12</f>
        <v>1.3999999999999986</v>
      </c>
      <c r="D13" s="36">
        <f t="shared" si="5"/>
        <v>45.640000000000008</v>
      </c>
      <c r="E13" s="41" t="s">
        <v>68</v>
      </c>
      <c r="F13" s="31" t="s">
        <v>11</v>
      </c>
      <c r="G13" s="31" t="s">
        <v>12</v>
      </c>
      <c r="H13" s="52">
        <v>2</v>
      </c>
      <c r="J13" s="73">
        <v>1.4</v>
      </c>
      <c r="K13" s="9">
        <f t="shared" si="2"/>
        <v>45.640000000000008</v>
      </c>
    </row>
    <row r="14" spans="2:22" ht="84" customHeight="1">
      <c r="B14" s="83">
        <f t="shared" si="0"/>
        <v>11</v>
      </c>
      <c r="C14" s="37">
        <f>D14-D13</f>
        <v>25.199999999999996</v>
      </c>
      <c r="D14" s="34">
        <f t="shared" si="5"/>
        <v>70.84</v>
      </c>
      <c r="E14" s="39" t="s">
        <v>115</v>
      </c>
      <c r="F14" s="32">
        <f>D14-D4</f>
        <v>70.84</v>
      </c>
      <c r="G14" s="32" t="s">
        <v>12</v>
      </c>
      <c r="H14" s="51">
        <v>50</v>
      </c>
      <c r="I14" s="10"/>
      <c r="J14" s="73">
        <v>25.2</v>
      </c>
      <c r="K14" s="9">
        <f t="shared" si="2"/>
        <v>70.84</v>
      </c>
      <c r="L14" s="10"/>
      <c r="M14" s="10" t="str">
        <f>K106</f>
        <v xml:space="preserve">       1      71km         02/12 08:05               02/12 10:44        </v>
      </c>
      <c r="N14" s="10"/>
      <c r="O14" s="10"/>
      <c r="P14" s="10"/>
      <c r="Q14" s="10"/>
      <c r="R14" s="10"/>
      <c r="S14" s="10"/>
      <c r="T14" s="10"/>
    </row>
    <row r="15" spans="2:22" ht="30" customHeight="1">
      <c r="B15" s="82">
        <f t="shared" si="0"/>
        <v>12</v>
      </c>
      <c r="C15" s="35">
        <f t="shared" si="1"/>
        <v>4.4000000000000057</v>
      </c>
      <c r="D15" s="36">
        <f t="shared" si="5"/>
        <v>75.240000000000009</v>
      </c>
      <c r="E15" s="40" t="s">
        <v>116</v>
      </c>
      <c r="F15" s="45"/>
      <c r="G15" s="47" t="s">
        <v>17</v>
      </c>
      <c r="H15" s="52">
        <v>60</v>
      </c>
      <c r="I15" s="10"/>
      <c r="J15" s="74">
        <v>4.4000000000000004</v>
      </c>
      <c r="K15" s="9">
        <f t="shared" si="2"/>
        <v>75.240000000000009</v>
      </c>
      <c r="L15" s="10"/>
      <c r="M15" s="90" t="s">
        <v>41</v>
      </c>
      <c r="N15" s="10"/>
      <c r="O15" s="10"/>
      <c r="P15" s="10"/>
      <c r="Q15" s="10"/>
      <c r="R15" s="10"/>
      <c r="S15" s="10"/>
      <c r="T15" s="10"/>
    </row>
    <row r="16" spans="2:22" ht="27" customHeight="1">
      <c r="B16" s="82">
        <f t="shared" si="0"/>
        <v>13</v>
      </c>
      <c r="C16" s="35">
        <f t="shared" si="1"/>
        <v>26.599999999999994</v>
      </c>
      <c r="D16" s="36">
        <f t="shared" si="5"/>
        <v>101.84</v>
      </c>
      <c r="E16" s="40" t="s">
        <v>117</v>
      </c>
      <c r="F16" s="45"/>
      <c r="G16" s="47" t="s">
        <v>18</v>
      </c>
      <c r="H16" s="52">
        <v>5</v>
      </c>
      <c r="J16" s="73">
        <v>26.6</v>
      </c>
      <c r="K16" s="9">
        <f t="shared" si="2"/>
        <v>101.84</v>
      </c>
    </row>
    <row r="17" spans="2:13" ht="27" customHeight="1">
      <c r="B17" s="82">
        <f t="shared" si="0"/>
        <v>14</v>
      </c>
      <c r="C17" s="35">
        <f t="shared" si="1"/>
        <v>5.5</v>
      </c>
      <c r="D17" s="38">
        <f t="shared" si="5"/>
        <v>107.34</v>
      </c>
      <c r="E17" s="40" t="s">
        <v>118</v>
      </c>
      <c r="F17" s="48"/>
      <c r="G17" s="47" t="s">
        <v>18</v>
      </c>
      <c r="H17" s="52">
        <v>80</v>
      </c>
      <c r="I17" s="11"/>
      <c r="J17" s="73">
        <v>5.5</v>
      </c>
      <c r="K17" s="9">
        <f t="shared" si="2"/>
        <v>107.34</v>
      </c>
    </row>
    <row r="18" spans="2:13" ht="27" customHeight="1">
      <c r="B18" s="82">
        <f t="shared" si="0"/>
        <v>15</v>
      </c>
      <c r="C18" s="35">
        <f t="shared" si="1"/>
        <v>3.4000000000000057</v>
      </c>
      <c r="D18" s="38">
        <f t="shared" si="5"/>
        <v>110.74000000000001</v>
      </c>
      <c r="E18" s="40" t="s">
        <v>119</v>
      </c>
      <c r="F18" s="48"/>
      <c r="G18" s="47" t="s">
        <v>18</v>
      </c>
      <c r="H18" s="52">
        <v>130</v>
      </c>
      <c r="I18" s="11"/>
      <c r="J18" s="73">
        <v>3.4</v>
      </c>
      <c r="K18" s="9">
        <f t="shared" si="2"/>
        <v>110.74000000000001</v>
      </c>
    </row>
    <row r="19" spans="2:13" ht="27" customHeight="1">
      <c r="B19" s="82">
        <f t="shared" si="0"/>
        <v>16</v>
      </c>
      <c r="C19" s="35">
        <f t="shared" si="1"/>
        <v>8.7000000000000028</v>
      </c>
      <c r="D19" s="38">
        <f t="shared" si="5"/>
        <v>119.44000000000001</v>
      </c>
      <c r="E19" s="40" t="s">
        <v>119</v>
      </c>
      <c r="F19" s="48"/>
      <c r="G19" s="47" t="s">
        <v>18</v>
      </c>
      <c r="H19" s="52">
        <v>210</v>
      </c>
      <c r="I19" s="11"/>
      <c r="J19" s="73">
        <v>8.6999999999999993</v>
      </c>
      <c r="K19" s="9">
        <f t="shared" si="2"/>
        <v>119.44000000000001</v>
      </c>
    </row>
    <row r="20" spans="2:13" ht="27" customHeight="1">
      <c r="B20" s="82">
        <f t="shared" si="0"/>
        <v>17</v>
      </c>
      <c r="C20" s="35">
        <f t="shared" si="1"/>
        <v>2.7000000000000028</v>
      </c>
      <c r="D20" s="38">
        <f t="shared" si="5"/>
        <v>122.14000000000001</v>
      </c>
      <c r="E20" s="40" t="s">
        <v>119</v>
      </c>
      <c r="F20" s="48"/>
      <c r="G20" s="47" t="s">
        <v>18</v>
      </c>
      <c r="H20" s="52">
        <v>250</v>
      </c>
      <c r="I20" s="11"/>
      <c r="J20" s="73">
        <v>2.7</v>
      </c>
      <c r="K20" s="9">
        <f t="shared" si="2"/>
        <v>122.14000000000001</v>
      </c>
    </row>
    <row r="21" spans="2:13" ht="27" customHeight="1">
      <c r="B21" s="82">
        <f t="shared" ref="B21:B82" si="6">B20+1</f>
        <v>18</v>
      </c>
      <c r="C21" s="35">
        <f t="shared" ref="C21:C82" si="7">D21-D20</f>
        <v>7.8000000000000114</v>
      </c>
      <c r="D21" s="36">
        <f t="shared" si="5"/>
        <v>129.94000000000003</v>
      </c>
      <c r="E21" s="40" t="s">
        <v>120</v>
      </c>
      <c r="F21" s="45"/>
      <c r="G21" s="47" t="s">
        <v>18</v>
      </c>
      <c r="H21" s="52">
        <v>5</v>
      </c>
      <c r="J21" s="73">
        <v>7.8</v>
      </c>
      <c r="K21" s="9">
        <f t="shared" si="2"/>
        <v>129.94000000000003</v>
      </c>
    </row>
    <row r="22" spans="2:13" ht="27" customHeight="1">
      <c r="B22" s="82">
        <f t="shared" si="6"/>
        <v>19</v>
      </c>
      <c r="C22" s="35">
        <f t="shared" si="7"/>
        <v>3.5</v>
      </c>
      <c r="D22" s="38">
        <f t="shared" si="5"/>
        <v>133.44000000000003</v>
      </c>
      <c r="E22" s="40" t="s">
        <v>119</v>
      </c>
      <c r="F22" s="45"/>
      <c r="G22" s="47" t="s">
        <v>18</v>
      </c>
      <c r="H22" s="52">
        <v>194</v>
      </c>
      <c r="I22" s="12"/>
      <c r="J22" s="73">
        <v>3.5</v>
      </c>
      <c r="K22" s="9">
        <f t="shared" si="2"/>
        <v>133.44000000000003</v>
      </c>
    </row>
    <row r="23" spans="2:13" ht="27" customHeight="1">
      <c r="B23" s="82">
        <f t="shared" si="6"/>
        <v>20</v>
      </c>
      <c r="C23" s="35">
        <f t="shared" si="7"/>
        <v>0.19999999999998863</v>
      </c>
      <c r="D23" s="36">
        <f t="shared" si="5"/>
        <v>133.64000000000001</v>
      </c>
      <c r="E23" s="40" t="s">
        <v>148</v>
      </c>
      <c r="F23" s="45"/>
      <c r="G23" s="47" t="s">
        <v>18</v>
      </c>
      <c r="H23" s="52">
        <v>190</v>
      </c>
      <c r="J23" s="73">
        <v>0.2</v>
      </c>
      <c r="K23" s="9">
        <f t="shared" si="2"/>
        <v>133.64000000000001</v>
      </c>
    </row>
    <row r="24" spans="2:13" ht="27" customHeight="1">
      <c r="B24" s="82">
        <f t="shared" si="6"/>
        <v>21</v>
      </c>
      <c r="C24" s="35">
        <f t="shared" si="7"/>
        <v>15</v>
      </c>
      <c r="D24" s="38">
        <f t="shared" si="5"/>
        <v>148.64000000000001</v>
      </c>
      <c r="E24" s="40" t="s">
        <v>119</v>
      </c>
      <c r="F24" s="45"/>
      <c r="G24" s="47" t="s">
        <v>19</v>
      </c>
      <c r="H24" s="52">
        <v>88</v>
      </c>
      <c r="J24" s="73">
        <v>15</v>
      </c>
      <c r="K24" s="9">
        <f t="shared" si="2"/>
        <v>148.64000000000001</v>
      </c>
    </row>
    <row r="25" spans="2:13" ht="70.5" customHeight="1">
      <c r="B25" s="83">
        <f t="shared" si="6"/>
        <v>22</v>
      </c>
      <c r="C25" s="37">
        <f t="shared" si="7"/>
        <v>2.9000000000000057</v>
      </c>
      <c r="D25" s="34">
        <f t="shared" si="5"/>
        <v>151.54000000000002</v>
      </c>
      <c r="E25" s="39" t="s">
        <v>121</v>
      </c>
      <c r="F25" s="49">
        <f>D25-D14</f>
        <v>80.700000000000017</v>
      </c>
      <c r="G25" s="50" t="s">
        <v>20</v>
      </c>
      <c r="H25" s="51">
        <v>8</v>
      </c>
      <c r="J25" s="73">
        <v>2.9</v>
      </c>
      <c r="K25" s="9">
        <f t="shared" si="2"/>
        <v>151.54000000000002</v>
      </c>
      <c r="M25" s="9" t="str">
        <f>K108</f>
        <v xml:space="preserve">       2     152km         02/12 10:28               02/12 16:08        </v>
      </c>
    </row>
    <row r="26" spans="2:13" s="10" customFormat="1" ht="30" customHeight="1">
      <c r="B26" s="82">
        <f t="shared" si="6"/>
        <v>23</v>
      </c>
      <c r="C26" s="35">
        <f t="shared" ref="C26:C42" si="8">D26-D25</f>
        <v>2.9000000000000057</v>
      </c>
      <c r="D26" s="38">
        <f t="shared" ref="D26:D42" si="9">K26</f>
        <v>154.44000000000003</v>
      </c>
      <c r="E26" s="40" t="s">
        <v>119</v>
      </c>
      <c r="F26" s="55"/>
      <c r="G26" s="56" t="s">
        <v>23</v>
      </c>
      <c r="H26" s="52">
        <f>H24</f>
        <v>88</v>
      </c>
      <c r="J26" s="74">
        <f>J25</f>
        <v>2.9</v>
      </c>
      <c r="K26" s="9">
        <f t="shared" si="2"/>
        <v>154.44000000000003</v>
      </c>
      <c r="M26" s="90" t="s">
        <v>103</v>
      </c>
    </row>
    <row r="27" spans="2:13" s="10" customFormat="1" ht="30" customHeight="1">
      <c r="B27" s="82">
        <f t="shared" si="6"/>
        <v>24</v>
      </c>
      <c r="C27" s="35">
        <f t="shared" si="8"/>
        <v>15</v>
      </c>
      <c r="D27" s="38">
        <f t="shared" si="9"/>
        <v>169.44000000000003</v>
      </c>
      <c r="E27" s="40" t="s">
        <v>122</v>
      </c>
      <c r="F27" s="55"/>
      <c r="G27" s="56" t="s">
        <v>45</v>
      </c>
      <c r="H27" s="52">
        <f>H23</f>
        <v>190</v>
      </c>
      <c r="J27" s="74">
        <f>J24</f>
        <v>15</v>
      </c>
      <c r="K27" s="9">
        <f t="shared" si="2"/>
        <v>169.44000000000003</v>
      </c>
    </row>
    <row r="28" spans="2:13" s="10" customFormat="1" ht="30" customHeight="1">
      <c r="B28" s="82">
        <f t="shared" si="6"/>
        <v>25</v>
      </c>
      <c r="C28" s="35">
        <f t="shared" si="8"/>
        <v>0.19999999999998863</v>
      </c>
      <c r="D28" s="38">
        <f t="shared" si="9"/>
        <v>169.64000000000001</v>
      </c>
      <c r="E28" s="40" t="s">
        <v>119</v>
      </c>
      <c r="F28" s="55"/>
      <c r="G28" s="56" t="s">
        <v>45</v>
      </c>
      <c r="H28" s="52">
        <f>H22</f>
        <v>194</v>
      </c>
      <c r="J28" s="74">
        <f>J23</f>
        <v>0.2</v>
      </c>
      <c r="K28" s="9">
        <f t="shared" si="2"/>
        <v>169.64000000000001</v>
      </c>
    </row>
    <row r="29" spans="2:13" s="10" customFormat="1" ht="30" customHeight="1">
      <c r="B29" s="82">
        <f t="shared" si="6"/>
        <v>26</v>
      </c>
      <c r="C29" s="35">
        <f t="shared" si="8"/>
        <v>3.5</v>
      </c>
      <c r="D29" s="38">
        <f t="shared" si="9"/>
        <v>173.14000000000001</v>
      </c>
      <c r="E29" s="40" t="s">
        <v>120</v>
      </c>
      <c r="F29" s="55"/>
      <c r="G29" s="56" t="s">
        <v>45</v>
      </c>
      <c r="H29" s="52">
        <v>5</v>
      </c>
      <c r="J29" s="74">
        <f>J22</f>
        <v>3.5</v>
      </c>
      <c r="K29" s="9">
        <f t="shared" si="2"/>
        <v>173.14000000000001</v>
      </c>
    </row>
    <row r="30" spans="2:13" s="10" customFormat="1" ht="30" customHeight="1">
      <c r="B30" s="82">
        <f t="shared" si="6"/>
        <v>27</v>
      </c>
      <c r="C30" s="35">
        <f t="shared" si="8"/>
        <v>7.8000000000000114</v>
      </c>
      <c r="D30" s="38">
        <f t="shared" si="9"/>
        <v>180.94000000000003</v>
      </c>
      <c r="E30" s="40" t="s">
        <v>119</v>
      </c>
      <c r="F30" s="55"/>
      <c r="G30" s="56" t="s">
        <v>45</v>
      </c>
      <c r="H30" s="52">
        <f>H20</f>
        <v>250</v>
      </c>
      <c r="J30" s="74">
        <f>J21</f>
        <v>7.8</v>
      </c>
      <c r="K30" s="9">
        <f t="shared" si="2"/>
        <v>180.94000000000003</v>
      </c>
    </row>
    <row r="31" spans="2:13" s="10" customFormat="1" ht="30" customHeight="1">
      <c r="B31" s="82">
        <f t="shared" si="6"/>
        <v>28</v>
      </c>
      <c r="C31" s="35">
        <f t="shared" si="8"/>
        <v>2.6999999999999886</v>
      </c>
      <c r="D31" s="38">
        <f t="shared" si="9"/>
        <v>183.64000000000001</v>
      </c>
      <c r="E31" s="40" t="s">
        <v>119</v>
      </c>
      <c r="F31" s="55"/>
      <c r="G31" s="56" t="s">
        <v>45</v>
      </c>
      <c r="H31" s="52">
        <f>H19</f>
        <v>210</v>
      </c>
      <c r="J31" s="74">
        <f>J20</f>
        <v>2.7</v>
      </c>
      <c r="K31" s="9">
        <f t="shared" si="2"/>
        <v>183.64000000000001</v>
      </c>
    </row>
    <row r="32" spans="2:13" s="10" customFormat="1" ht="30" customHeight="1">
      <c r="B32" s="82">
        <f t="shared" si="6"/>
        <v>29</v>
      </c>
      <c r="C32" s="35">
        <f t="shared" si="8"/>
        <v>8.6999999999999886</v>
      </c>
      <c r="D32" s="38">
        <f t="shared" si="9"/>
        <v>192.34</v>
      </c>
      <c r="E32" s="40" t="s">
        <v>119</v>
      </c>
      <c r="F32" s="55"/>
      <c r="G32" s="56" t="s">
        <v>45</v>
      </c>
      <c r="H32" s="52">
        <f>H18</f>
        <v>130</v>
      </c>
      <c r="J32" s="74">
        <f>J19</f>
        <v>8.6999999999999993</v>
      </c>
      <c r="K32" s="9">
        <f t="shared" si="2"/>
        <v>192.34</v>
      </c>
    </row>
    <row r="33" spans="2:20" s="10" customFormat="1" ht="30" customHeight="1">
      <c r="B33" s="82">
        <f t="shared" si="6"/>
        <v>30</v>
      </c>
      <c r="C33" s="35">
        <f t="shared" si="8"/>
        <v>3.4000000000000057</v>
      </c>
      <c r="D33" s="38">
        <f t="shared" si="9"/>
        <v>195.74</v>
      </c>
      <c r="E33" s="40" t="s">
        <v>119</v>
      </c>
      <c r="F33" s="55"/>
      <c r="G33" s="56" t="s">
        <v>45</v>
      </c>
      <c r="H33" s="52">
        <f>H17</f>
        <v>80</v>
      </c>
      <c r="J33" s="74">
        <f>J18</f>
        <v>3.4</v>
      </c>
      <c r="K33" s="9">
        <f t="shared" si="2"/>
        <v>195.74</v>
      </c>
    </row>
    <row r="34" spans="2:20" s="10" customFormat="1" ht="30" customHeight="1">
      <c r="B34" s="82">
        <f t="shared" si="6"/>
        <v>31</v>
      </c>
      <c r="C34" s="35">
        <f t="shared" si="8"/>
        <v>5.5</v>
      </c>
      <c r="D34" s="38">
        <f t="shared" si="9"/>
        <v>201.24</v>
      </c>
      <c r="E34" s="40" t="s">
        <v>123</v>
      </c>
      <c r="F34" s="55"/>
      <c r="G34" s="57" t="s">
        <v>46</v>
      </c>
      <c r="H34" s="52">
        <f>H16</f>
        <v>5</v>
      </c>
      <c r="J34" s="74">
        <f>J17</f>
        <v>5.5</v>
      </c>
      <c r="K34" s="9">
        <f t="shared" si="2"/>
        <v>201.24</v>
      </c>
    </row>
    <row r="35" spans="2:20" s="10" customFormat="1" ht="30" customHeight="1">
      <c r="B35" s="82">
        <f t="shared" si="6"/>
        <v>32</v>
      </c>
      <c r="C35" s="35">
        <f t="shared" si="8"/>
        <v>26.599999999999994</v>
      </c>
      <c r="D35" s="38">
        <f t="shared" si="9"/>
        <v>227.84</v>
      </c>
      <c r="E35" s="40" t="s">
        <v>102</v>
      </c>
      <c r="F35" s="55"/>
      <c r="G35" s="57" t="str">
        <f>G14</f>
        <v>国329</v>
      </c>
      <c r="H35" s="52">
        <v>60</v>
      </c>
      <c r="J35" s="74">
        <f>J16</f>
        <v>26.6</v>
      </c>
      <c r="K35" s="9">
        <f t="shared" si="2"/>
        <v>227.84</v>
      </c>
    </row>
    <row r="36" spans="2:20" ht="84" customHeight="1">
      <c r="B36" s="83">
        <f t="shared" si="0"/>
        <v>33</v>
      </c>
      <c r="C36" s="37">
        <f>D36-D35</f>
        <v>4.4000000000000057</v>
      </c>
      <c r="D36" s="34">
        <f t="shared" si="9"/>
        <v>232.24</v>
      </c>
      <c r="E36" s="39" t="s">
        <v>124</v>
      </c>
      <c r="F36" s="32">
        <f>D36-D25</f>
        <v>80.699999999999989</v>
      </c>
      <c r="G36" s="32" t="s">
        <v>12</v>
      </c>
      <c r="H36" s="51">
        <v>50</v>
      </c>
      <c r="I36" s="10"/>
      <c r="J36" s="73">
        <f>J15</f>
        <v>4.4000000000000004</v>
      </c>
      <c r="K36" s="9">
        <f t="shared" si="2"/>
        <v>232.24</v>
      </c>
      <c r="L36" s="10"/>
      <c r="M36" s="10" t="str">
        <f>K110</f>
        <v xml:space="preserve">       3     232km         02/12 12:53               02/12 21:28        </v>
      </c>
      <c r="N36" s="10"/>
      <c r="O36" s="10"/>
      <c r="P36" s="10"/>
      <c r="Q36" s="10"/>
      <c r="R36" s="10"/>
      <c r="S36" s="10"/>
      <c r="T36" s="10"/>
    </row>
    <row r="37" spans="2:20" s="10" customFormat="1" ht="30" customHeight="1">
      <c r="B37" s="82">
        <f t="shared" si="6"/>
        <v>34</v>
      </c>
      <c r="C37" s="35">
        <f t="shared" si="8"/>
        <v>25.199999999999989</v>
      </c>
      <c r="D37" s="38">
        <f t="shared" si="9"/>
        <v>257.44</v>
      </c>
      <c r="E37" s="41" t="s">
        <v>69</v>
      </c>
      <c r="F37" s="31" t="s">
        <v>11</v>
      </c>
      <c r="G37" s="31" t="s">
        <v>12</v>
      </c>
      <c r="H37" s="52">
        <f>H13</f>
        <v>2</v>
      </c>
      <c r="J37" s="74">
        <f>J14</f>
        <v>25.2</v>
      </c>
      <c r="K37" s="9">
        <f t="shared" si="2"/>
        <v>257.44</v>
      </c>
      <c r="M37" s="90" t="s">
        <v>42</v>
      </c>
    </row>
    <row r="38" spans="2:20" s="10" customFormat="1" ht="30" customHeight="1">
      <c r="B38" s="82">
        <f t="shared" si="6"/>
        <v>35</v>
      </c>
      <c r="C38" s="35">
        <f t="shared" si="8"/>
        <v>1.3999999999999773</v>
      </c>
      <c r="D38" s="38">
        <f t="shared" si="9"/>
        <v>258.83999999999997</v>
      </c>
      <c r="E38" s="42" t="s">
        <v>47</v>
      </c>
      <c r="F38" s="55"/>
      <c r="G38" s="56" t="s">
        <v>125</v>
      </c>
      <c r="H38" s="52">
        <f>H12</f>
        <v>2</v>
      </c>
      <c r="J38" s="74">
        <f>J13</f>
        <v>1.4</v>
      </c>
      <c r="K38" s="9">
        <f t="shared" si="2"/>
        <v>258.83999999999997</v>
      </c>
    </row>
    <row r="39" spans="2:20" s="10" customFormat="1" ht="30" customHeight="1">
      <c r="B39" s="82">
        <f t="shared" si="6"/>
        <v>36</v>
      </c>
      <c r="C39" s="35">
        <f t="shared" si="8"/>
        <v>2</v>
      </c>
      <c r="D39" s="38">
        <f t="shared" si="9"/>
        <v>260.83999999999997</v>
      </c>
      <c r="E39" s="40" t="s">
        <v>61</v>
      </c>
      <c r="F39" s="31" t="s">
        <v>11</v>
      </c>
      <c r="G39" s="57" t="str">
        <f>G10</f>
        <v>県75</v>
      </c>
      <c r="H39" s="52">
        <f>H11</f>
        <v>30</v>
      </c>
      <c r="J39" s="74">
        <f>J12</f>
        <v>2</v>
      </c>
      <c r="K39" s="9">
        <f t="shared" si="2"/>
        <v>260.83999999999997</v>
      </c>
    </row>
    <row r="40" spans="2:20" s="10" customFormat="1" ht="30" customHeight="1">
      <c r="B40" s="82">
        <f t="shared" si="6"/>
        <v>37</v>
      </c>
      <c r="C40" s="35">
        <f t="shared" si="8"/>
        <v>5.1999999999999886</v>
      </c>
      <c r="D40" s="38">
        <f t="shared" si="9"/>
        <v>266.03999999999996</v>
      </c>
      <c r="E40" s="41" t="s">
        <v>70</v>
      </c>
      <c r="F40" s="31" t="s">
        <v>11</v>
      </c>
      <c r="G40" s="31" t="s">
        <v>113</v>
      </c>
      <c r="H40" s="52">
        <f>H10</f>
        <v>20</v>
      </c>
      <c r="J40" s="74">
        <f>J11</f>
        <v>5.2</v>
      </c>
      <c r="K40" s="9">
        <f t="shared" si="2"/>
        <v>266.03999999999996</v>
      </c>
    </row>
    <row r="41" spans="2:20" s="10" customFormat="1" ht="30" customHeight="1">
      <c r="B41" s="82">
        <f t="shared" si="6"/>
        <v>38</v>
      </c>
      <c r="C41" s="35">
        <f t="shared" si="8"/>
        <v>2.1000000000000227</v>
      </c>
      <c r="D41" s="38">
        <f t="shared" si="9"/>
        <v>268.14</v>
      </c>
      <c r="E41" s="40" t="s">
        <v>126</v>
      </c>
      <c r="F41" s="31" t="s">
        <v>11</v>
      </c>
      <c r="G41" s="31" t="s">
        <v>48</v>
      </c>
      <c r="H41" s="52">
        <v>25</v>
      </c>
      <c r="J41" s="74">
        <v>2.1</v>
      </c>
      <c r="K41" s="9">
        <f t="shared" si="2"/>
        <v>268.14</v>
      </c>
    </row>
    <row r="42" spans="2:20" s="10" customFormat="1" ht="30" customHeight="1">
      <c r="B42" s="82">
        <f t="shared" si="6"/>
        <v>39</v>
      </c>
      <c r="C42" s="35">
        <f t="shared" si="8"/>
        <v>4.8000000000000114</v>
      </c>
      <c r="D42" s="38">
        <f t="shared" si="9"/>
        <v>272.94</v>
      </c>
      <c r="E42" s="40" t="s">
        <v>127</v>
      </c>
      <c r="F42" s="45"/>
      <c r="G42" s="31" t="s">
        <v>49</v>
      </c>
      <c r="H42" s="52">
        <v>2</v>
      </c>
      <c r="J42" s="74">
        <v>4.8</v>
      </c>
      <c r="K42" s="9">
        <f t="shared" si="2"/>
        <v>272.94</v>
      </c>
    </row>
    <row r="43" spans="2:20" s="10" customFormat="1" ht="30" customHeight="1">
      <c r="B43" s="82">
        <f t="shared" si="6"/>
        <v>40</v>
      </c>
      <c r="C43" s="35">
        <f t="shared" ref="C43:C67" si="10">D43-D42</f>
        <v>0.30000000000001137</v>
      </c>
      <c r="D43" s="38">
        <f t="shared" ref="D43:D67" si="11">K43</f>
        <v>273.24</v>
      </c>
      <c r="E43" s="41" t="s">
        <v>71</v>
      </c>
      <c r="F43" s="55"/>
      <c r="G43" s="31" t="s">
        <v>44</v>
      </c>
      <c r="H43" s="52">
        <v>5</v>
      </c>
      <c r="J43" s="74">
        <v>0.3</v>
      </c>
      <c r="K43" s="9">
        <f t="shared" si="2"/>
        <v>273.24</v>
      </c>
    </row>
    <row r="44" spans="2:20" s="10" customFormat="1" ht="87" customHeight="1">
      <c r="B44" s="84">
        <f t="shared" si="0"/>
        <v>41</v>
      </c>
      <c r="C44" s="58">
        <f t="shared" si="10"/>
        <v>0.17000000000001592</v>
      </c>
      <c r="D44" s="59">
        <f t="shared" si="11"/>
        <v>273.41000000000003</v>
      </c>
      <c r="E44" s="60" t="s">
        <v>57</v>
      </c>
      <c r="F44" s="32">
        <f>D44-D36</f>
        <v>41.170000000000016</v>
      </c>
      <c r="G44" s="67" t="s">
        <v>90</v>
      </c>
      <c r="H44" s="61">
        <v>5</v>
      </c>
      <c r="J44" s="74">
        <v>0.17</v>
      </c>
      <c r="K44" s="9">
        <f t="shared" si="2"/>
        <v>273.41000000000003</v>
      </c>
    </row>
    <row r="45" spans="2:20" s="10" customFormat="1" ht="30" customHeight="1">
      <c r="B45" s="82">
        <f t="shared" si="6"/>
        <v>42</v>
      </c>
      <c r="C45" s="35">
        <f t="shared" si="10"/>
        <v>4.6000000000000227</v>
      </c>
      <c r="D45" s="38">
        <f t="shared" si="11"/>
        <v>278.01000000000005</v>
      </c>
      <c r="E45" s="40" t="s">
        <v>72</v>
      </c>
      <c r="F45" s="45" t="s">
        <v>11</v>
      </c>
      <c r="G45" s="31" t="s">
        <v>128</v>
      </c>
      <c r="H45" s="52">
        <v>5</v>
      </c>
      <c r="J45" s="74">
        <v>4.5999999999999996</v>
      </c>
      <c r="K45" s="9">
        <f t="shared" si="2"/>
        <v>278.01000000000005</v>
      </c>
    </row>
    <row r="46" spans="2:20" s="10" customFormat="1" ht="30" customHeight="1">
      <c r="B46" s="82">
        <f t="shared" si="6"/>
        <v>43</v>
      </c>
      <c r="C46" s="35">
        <f t="shared" si="10"/>
        <v>0.68000000000000682</v>
      </c>
      <c r="D46" s="38">
        <f t="shared" si="11"/>
        <v>278.69000000000005</v>
      </c>
      <c r="E46" s="40" t="s">
        <v>129</v>
      </c>
      <c r="F46" s="31" t="s">
        <v>11</v>
      </c>
      <c r="G46" s="31" t="s">
        <v>130</v>
      </c>
      <c r="H46" s="52">
        <v>2</v>
      </c>
      <c r="J46" s="74">
        <v>0.68</v>
      </c>
      <c r="K46" s="9">
        <f t="shared" si="2"/>
        <v>278.69000000000005</v>
      </c>
    </row>
    <row r="47" spans="2:20" s="10" customFormat="1" ht="30" customHeight="1">
      <c r="B47" s="82">
        <f t="shared" si="6"/>
        <v>44</v>
      </c>
      <c r="C47" s="35">
        <f t="shared" si="10"/>
        <v>7.6000000000000227</v>
      </c>
      <c r="D47" s="38">
        <f t="shared" si="11"/>
        <v>286.29000000000008</v>
      </c>
      <c r="E47" s="62" t="s">
        <v>131</v>
      </c>
      <c r="F47" s="63" t="s">
        <v>11</v>
      </c>
      <c r="G47" s="47" t="s">
        <v>12</v>
      </c>
      <c r="H47" s="64">
        <v>3</v>
      </c>
      <c r="J47" s="73">
        <v>7.6</v>
      </c>
      <c r="K47" s="9">
        <f t="shared" si="2"/>
        <v>286.29000000000008</v>
      </c>
    </row>
    <row r="48" spans="2:20" s="10" customFormat="1" ht="30" customHeight="1">
      <c r="B48" s="82">
        <f t="shared" si="6"/>
        <v>45</v>
      </c>
      <c r="C48" s="35">
        <f t="shared" si="10"/>
        <v>3.3999999999999773</v>
      </c>
      <c r="D48" s="38">
        <f t="shared" si="11"/>
        <v>289.69000000000005</v>
      </c>
      <c r="E48" s="87" t="s">
        <v>104</v>
      </c>
      <c r="F48" s="63" t="s">
        <v>11</v>
      </c>
      <c r="G48" s="47" t="s">
        <v>125</v>
      </c>
      <c r="H48" s="64"/>
      <c r="I48" s="69"/>
      <c r="J48" s="76">
        <v>3.4</v>
      </c>
      <c r="K48" s="9">
        <f t="shared" si="2"/>
        <v>289.69000000000005</v>
      </c>
    </row>
    <row r="49" spans="2:13" s="10" customFormat="1" ht="30" customHeight="1">
      <c r="B49" s="82">
        <f t="shared" si="6"/>
        <v>46</v>
      </c>
      <c r="C49" s="35">
        <f t="shared" si="10"/>
        <v>7</v>
      </c>
      <c r="D49" s="38">
        <f t="shared" si="11"/>
        <v>296.69000000000005</v>
      </c>
      <c r="E49" s="40" t="s">
        <v>132</v>
      </c>
      <c r="F49" s="63"/>
      <c r="G49" s="3" t="s">
        <v>16</v>
      </c>
      <c r="H49" s="64"/>
      <c r="I49" s="69"/>
      <c r="J49" s="76">
        <v>7</v>
      </c>
      <c r="K49" s="9">
        <f t="shared" si="2"/>
        <v>296.69000000000005</v>
      </c>
    </row>
    <row r="50" spans="2:13" s="10" customFormat="1" ht="30" customHeight="1">
      <c r="B50" s="82">
        <f t="shared" si="6"/>
        <v>47</v>
      </c>
      <c r="C50" s="35">
        <f t="shared" si="10"/>
        <v>0.39999999999997726</v>
      </c>
      <c r="D50" s="38">
        <f t="shared" si="11"/>
        <v>297.09000000000003</v>
      </c>
      <c r="E50" s="40" t="s">
        <v>105</v>
      </c>
      <c r="F50" s="63" t="s">
        <v>11</v>
      </c>
      <c r="G50" s="3" t="s">
        <v>16</v>
      </c>
      <c r="H50" s="64"/>
      <c r="J50" s="73">
        <v>0.4</v>
      </c>
      <c r="K50" s="9">
        <f t="shared" si="2"/>
        <v>297.09000000000003</v>
      </c>
    </row>
    <row r="51" spans="2:13" s="10" customFormat="1" ht="30" customHeight="1">
      <c r="B51" s="82">
        <f>B50+1</f>
        <v>48</v>
      </c>
      <c r="C51" s="35">
        <f>D51-D50</f>
        <v>0.89999999999997726</v>
      </c>
      <c r="D51" s="38">
        <f t="shared" si="11"/>
        <v>297.99</v>
      </c>
      <c r="E51" s="62" t="s">
        <v>24</v>
      </c>
      <c r="F51" s="63"/>
      <c r="G51" s="3" t="s">
        <v>16</v>
      </c>
      <c r="H51" s="64">
        <v>5</v>
      </c>
      <c r="J51" s="73">
        <v>0.9</v>
      </c>
      <c r="K51" s="9">
        <f t="shared" si="2"/>
        <v>297.99</v>
      </c>
    </row>
    <row r="52" spans="2:13" s="10" customFormat="1" ht="30" customHeight="1">
      <c r="B52" s="82">
        <f t="shared" si="6"/>
        <v>49</v>
      </c>
      <c r="C52" s="35">
        <f t="shared" si="10"/>
        <v>4.3000000000006366E-2</v>
      </c>
      <c r="D52" s="38">
        <f t="shared" si="11"/>
        <v>298.03300000000002</v>
      </c>
      <c r="E52" s="40" t="s">
        <v>59</v>
      </c>
      <c r="F52" s="63"/>
      <c r="G52" s="3" t="s">
        <v>25</v>
      </c>
      <c r="H52" s="64">
        <v>5</v>
      </c>
      <c r="J52" s="73">
        <v>4.2999999999999997E-2</v>
      </c>
      <c r="K52" s="9">
        <f t="shared" si="2"/>
        <v>298.03300000000002</v>
      </c>
    </row>
    <row r="53" spans="2:13" s="10" customFormat="1" ht="30" customHeight="1">
      <c r="B53" s="82">
        <f t="shared" si="6"/>
        <v>50</v>
      </c>
      <c r="C53" s="35">
        <f t="shared" si="10"/>
        <v>3.1000000000000227</v>
      </c>
      <c r="D53" s="38">
        <f t="shared" si="11"/>
        <v>301.13300000000004</v>
      </c>
      <c r="E53" s="62" t="s">
        <v>26</v>
      </c>
      <c r="F53" s="63" t="s">
        <v>11</v>
      </c>
      <c r="G53" s="3" t="s">
        <v>25</v>
      </c>
      <c r="H53" s="64">
        <v>5</v>
      </c>
      <c r="J53" s="73">
        <v>3.1</v>
      </c>
      <c r="K53" s="9">
        <f t="shared" si="2"/>
        <v>301.13300000000004</v>
      </c>
    </row>
    <row r="54" spans="2:13" s="10" customFormat="1" ht="30" customHeight="1">
      <c r="B54" s="82">
        <f t="shared" si="6"/>
        <v>51</v>
      </c>
      <c r="C54" s="35">
        <f t="shared" si="10"/>
        <v>0.51999999999998181</v>
      </c>
      <c r="D54" s="38">
        <f t="shared" si="11"/>
        <v>301.65300000000002</v>
      </c>
      <c r="E54" s="62" t="s">
        <v>27</v>
      </c>
      <c r="F54" s="63" t="s">
        <v>11</v>
      </c>
      <c r="G54" s="47" t="s">
        <v>28</v>
      </c>
      <c r="H54" s="64">
        <v>20</v>
      </c>
      <c r="J54" s="73">
        <v>0.52</v>
      </c>
      <c r="K54" s="9">
        <f t="shared" si="2"/>
        <v>301.65300000000002</v>
      </c>
    </row>
    <row r="55" spans="2:13" s="10" customFormat="1" ht="30" customHeight="1">
      <c r="B55" s="82">
        <f t="shared" si="6"/>
        <v>52</v>
      </c>
      <c r="C55" s="35">
        <f t="shared" si="10"/>
        <v>4</v>
      </c>
      <c r="D55" s="38">
        <f t="shared" si="11"/>
        <v>305.65300000000002</v>
      </c>
      <c r="E55" s="62" t="s">
        <v>73</v>
      </c>
      <c r="F55" s="63" t="s">
        <v>11</v>
      </c>
      <c r="G55" s="47" t="s">
        <v>29</v>
      </c>
      <c r="H55" s="64">
        <v>30</v>
      </c>
      <c r="J55" s="73">
        <v>4</v>
      </c>
      <c r="K55" s="9">
        <f t="shared" si="2"/>
        <v>305.65300000000002</v>
      </c>
    </row>
    <row r="56" spans="2:13" s="10" customFormat="1" ht="30" customHeight="1">
      <c r="B56" s="82">
        <f t="shared" si="6"/>
        <v>53</v>
      </c>
      <c r="C56" s="35">
        <f t="shared" si="10"/>
        <v>0.80000000000001137</v>
      </c>
      <c r="D56" s="38">
        <f t="shared" si="11"/>
        <v>306.45300000000003</v>
      </c>
      <c r="E56" s="62" t="s">
        <v>74</v>
      </c>
      <c r="F56" s="63" t="s">
        <v>11</v>
      </c>
      <c r="G56" s="47" t="s">
        <v>30</v>
      </c>
      <c r="H56" s="64">
        <v>45</v>
      </c>
      <c r="J56" s="73">
        <v>0.8</v>
      </c>
      <c r="K56" s="9">
        <f t="shared" si="2"/>
        <v>306.45300000000003</v>
      </c>
    </row>
    <row r="57" spans="2:13" s="10" customFormat="1" ht="30" customHeight="1">
      <c r="B57" s="82">
        <f t="shared" si="6"/>
        <v>54</v>
      </c>
      <c r="C57" s="35">
        <f t="shared" si="10"/>
        <v>3.5</v>
      </c>
      <c r="D57" s="38">
        <f t="shared" si="11"/>
        <v>309.95300000000003</v>
      </c>
      <c r="E57" s="42" t="s">
        <v>133</v>
      </c>
      <c r="F57" s="63"/>
      <c r="G57" s="3" t="s">
        <v>125</v>
      </c>
      <c r="H57" s="64">
        <v>35</v>
      </c>
      <c r="J57" s="73">
        <v>3.5</v>
      </c>
      <c r="K57" s="9">
        <f t="shared" si="2"/>
        <v>309.95300000000003</v>
      </c>
    </row>
    <row r="58" spans="2:13" s="10" customFormat="1" ht="30" customHeight="1">
      <c r="B58" s="82">
        <f t="shared" si="6"/>
        <v>55</v>
      </c>
      <c r="C58" s="35">
        <f t="shared" si="10"/>
        <v>1.1999999999999886</v>
      </c>
      <c r="D58" s="38">
        <f t="shared" si="11"/>
        <v>311.15300000000002</v>
      </c>
      <c r="E58" s="62" t="s">
        <v>134</v>
      </c>
      <c r="F58" s="63" t="s">
        <v>11</v>
      </c>
      <c r="G58" s="3" t="s">
        <v>31</v>
      </c>
      <c r="H58" s="64">
        <v>38</v>
      </c>
      <c r="J58" s="73">
        <v>1.2</v>
      </c>
      <c r="K58" s="9">
        <f t="shared" si="2"/>
        <v>311.15300000000002</v>
      </c>
    </row>
    <row r="59" spans="2:13" s="10" customFormat="1" ht="95.25" customHeight="1">
      <c r="B59" s="83">
        <f>B58+1</f>
        <v>56</v>
      </c>
      <c r="C59" s="58">
        <f>D59-D58</f>
        <v>7.3000000000000114</v>
      </c>
      <c r="D59" s="59">
        <f t="shared" si="11"/>
        <v>318.45300000000003</v>
      </c>
      <c r="E59" s="65" t="s">
        <v>152</v>
      </c>
      <c r="F59" s="66">
        <f>D59-D44</f>
        <v>45.043000000000006</v>
      </c>
      <c r="G59" s="67" t="s">
        <v>31</v>
      </c>
      <c r="H59" s="68">
        <v>25</v>
      </c>
      <c r="J59" s="73">
        <v>7.3</v>
      </c>
      <c r="K59" s="9">
        <f t="shared" si="2"/>
        <v>318.45300000000003</v>
      </c>
      <c r="M59" s="10" t="str">
        <f>K112</f>
        <v xml:space="preserve">       4     319km         02/12 15:36               02/13 03:16        </v>
      </c>
    </row>
    <row r="60" spans="2:13" s="10" customFormat="1" ht="30" customHeight="1">
      <c r="B60" s="82">
        <f t="shared" si="6"/>
        <v>57</v>
      </c>
      <c r="C60" s="35">
        <f t="shared" si="10"/>
        <v>5</v>
      </c>
      <c r="D60" s="38">
        <f t="shared" si="11"/>
        <v>323.45300000000003</v>
      </c>
      <c r="E60" s="62" t="s">
        <v>32</v>
      </c>
      <c r="F60" s="63" t="s">
        <v>11</v>
      </c>
      <c r="G60" s="47" t="s">
        <v>17</v>
      </c>
      <c r="H60" s="64">
        <v>4</v>
      </c>
      <c r="J60" s="74">
        <v>5</v>
      </c>
      <c r="K60" s="9">
        <f t="shared" si="2"/>
        <v>323.45300000000003</v>
      </c>
      <c r="M60" s="90" t="s">
        <v>76</v>
      </c>
    </row>
    <row r="61" spans="2:13" s="10" customFormat="1" ht="30" customHeight="1">
      <c r="B61" s="82">
        <f t="shared" si="6"/>
        <v>58</v>
      </c>
      <c r="C61" s="35">
        <f t="shared" si="10"/>
        <v>5</v>
      </c>
      <c r="D61" s="38">
        <f t="shared" si="11"/>
        <v>328.45300000000003</v>
      </c>
      <c r="E61" s="62" t="s">
        <v>106</v>
      </c>
      <c r="F61" s="63" t="s">
        <v>11</v>
      </c>
      <c r="G61" s="47" t="s">
        <v>92</v>
      </c>
      <c r="H61" s="64">
        <v>5</v>
      </c>
      <c r="I61" s="77"/>
      <c r="J61" s="78">
        <v>5</v>
      </c>
      <c r="K61" s="9">
        <f t="shared" si="2"/>
        <v>328.45300000000003</v>
      </c>
      <c r="M61" s="90"/>
    </row>
    <row r="62" spans="2:13" s="10" customFormat="1" ht="30" customHeight="1">
      <c r="B62" s="82">
        <f t="shared" si="6"/>
        <v>59</v>
      </c>
      <c r="C62" s="35">
        <f t="shared" si="10"/>
        <v>0.60000000000002274</v>
      </c>
      <c r="D62" s="38">
        <f t="shared" si="11"/>
        <v>329.05300000000005</v>
      </c>
      <c r="E62" s="62" t="s">
        <v>107</v>
      </c>
      <c r="F62" s="63" t="s">
        <v>135</v>
      </c>
      <c r="G62" s="47" t="s">
        <v>136</v>
      </c>
      <c r="H62" s="64">
        <v>5</v>
      </c>
      <c r="I62" s="77"/>
      <c r="J62" s="78">
        <v>0.6</v>
      </c>
      <c r="K62" s="9">
        <f t="shared" si="2"/>
        <v>329.05300000000005</v>
      </c>
      <c r="M62" s="90"/>
    </row>
    <row r="63" spans="2:13" s="10" customFormat="1" ht="30" customHeight="1">
      <c r="B63" s="82">
        <f t="shared" si="6"/>
        <v>60</v>
      </c>
      <c r="C63" s="35">
        <f t="shared" si="10"/>
        <v>1.5</v>
      </c>
      <c r="D63" s="38">
        <f t="shared" si="11"/>
        <v>330.55300000000005</v>
      </c>
      <c r="E63" s="41" t="s">
        <v>108</v>
      </c>
      <c r="F63" s="63" t="s">
        <v>11</v>
      </c>
      <c r="G63" s="47" t="s">
        <v>17</v>
      </c>
      <c r="H63" s="64">
        <v>2</v>
      </c>
      <c r="I63" s="77"/>
      <c r="J63" s="78">
        <v>1.5</v>
      </c>
      <c r="K63" s="9">
        <f t="shared" si="2"/>
        <v>330.55300000000005</v>
      </c>
    </row>
    <row r="64" spans="2:13" s="10" customFormat="1" ht="30" customHeight="1">
      <c r="B64" s="82">
        <f t="shared" si="6"/>
        <v>61</v>
      </c>
      <c r="C64" s="35">
        <f t="shared" si="10"/>
        <v>6</v>
      </c>
      <c r="D64" s="38">
        <f>K64</f>
        <v>336.55300000000005</v>
      </c>
      <c r="E64" s="88" t="s">
        <v>109</v>
      </c>
      <c r="F64" s="63" t="s">
        <v>11</v>
      </c>
      <c r="G64" s="31" t="s">
        <v>20</v>
      </c>
      <c r="H64" s="64">
        <v>2</v>
      </c>
      <c r="I64" s="77"/>
      <c r="J64" s="78">
        <v>6</v>
      </c>
      <c r="K64" s="9">
        <f t="shared" si="2"/>
        <v>336.55300000000005</v>
      </c>
    </row>
    <row r="65" spans="2:13" s="10" customFormat="1" ht="30" customHeight="1">
      <c r="B65" s="82">
        <f t="shared" si="6"/>
        <v>62</v>
      </c>
      <c r="C65" s="35">
        <f t="shared" si="10"/>
        <v>8.8000000000000114</v>
      </c>
      <c r="D65" s="38">
        <f t="shared" si="11"/>
        <v>345.35300000000007</v>
      </c>
      <c r="E65" s="70" t="s">
        <v>75</v>
      </c>
      <c r="F65" s="71" t="s">
        <v>13</v>
      </c>
      <c r="G65" s="31" t="s">
        <v>20</v>
      </c>
      <c r="H65" s="64">
        <v>7</v>
      </c>
      <c r="I65" s="69"/>
      <c r="J65" s="73">
        <v>8.8000000000000007</v>
      </c>
      <c r="K65" s="9">
        <f t="shared" si="2"/>
        <v>345.35300000000007</v>
      </c>
    </row>
    <row r="66" spans="2:13" s="10" customFormat="1" ht="30" customHeight="1">
      <c r="B66" s="82">
        <f t="shared" si="6"/>
        <v>63</v>
      </c>
      <c r="C66" s="35">
        <f t="shared" si="10"/>
        <v>19.5</v>
      </c>
      <c r="D66" s="38">
        <f t="shared" si="11"/>
        <v>364.85300000000007</v>
      </c>
      <c r="E66" s="70" t="s">
        <v>137</v>
      </c>
      <c r="F66" s="71"/>
      <c r="G66" s="31" t="s">
        <v>20</v>
      </c>
      <c r="H66" s="64">
        <v>90</v>
      </c>
      <c r="I66" s="69"/>
      <c r="J66" s="73">
        <v>19.5</v>
      </c>
      <c r="K66" s="9">
        <f t="shared" si="2"/>
        <v>364.85300000000007</v>
      </c>
    </row>
    <row r="67" spans="2:13" s="10" customFormat="1" ht="30" customHeight="1">
      <c r="B67" s="82">
        <f t="shared" si="6"/>
        <v>64</v>
      </c>
      <c r="C67" s="35">
        <f t="shared" si="10"/>
        <v>4.8999999999999773</v>
      </c>
      <c r="D67" s="38">
        <f t="shared" si="11"/>
        <v>369.75300000000004</v>
      </c>
      <c r="E67" s="72" t="s">
        <v>77</v>
      </c>
      <c r="F67" s="71" t="s">
        <v>13</v>
      </c>
      <c r="G67" s="31" t="s">
        <v>34</v>
      </c>
      <c r="H67" s="64">
        <v>5</v>
      </c>
      <c r="I67" s="69"/>
      <c r="J67" s="73">
        <v>4.9000000000000004</v>
      </c>
      <c r="K67" s="9">
        <f t="shared" si="2"/>
        <v>369.75300000000004</v>
      </c>
    </row>
    <row r="68" spans="2:13" s="10" customFormat="1" ht="30" customHeight="1">
      <c r="B68" s="82">
        <f t="shared" si="6"/>
        <v>65</v>
      </c>
      <c r="C68" s="35">
        <f t="shared" ref="C68:C80" si="12">D68-D67</f>
        <v>7.6999999999999886</v>
      </c>
      <c r="D68" s="38">
        <f t="shared" ref="D68:D80" si="13">K68</f>
        <v>377.45300000000003</v>
      </c>
      <c r="E68" s="42" t="s">
        <v>78</v>
      </c>
      <c r="F68" s="71" t="s">
        <v>13</v>
      </c>
      <c r="G68" s="31" t="s">
        <v>33</v>
      </c>
      <c r="H68" s="64">
        <v>3</v>
      </c>
      <c r="I68" s="69"/>
      <c r="J68" s="73">
        <v>7.7</v>
      </c>
      <c r="K68" s="9">
        <f t="shared" si="2"/>
        <v>377.45300000000003</v>
      </c>
    </row>
    <row r="69" spans="2:13" s="10" customFormat="1" ht="30" customHeight="1">
      <c r="B69" s="82">
        <f t="shared" si="6"/>
        <v>66</v>
      </c>
      <c r="C69" s="35">
        <f t="shared" si="12"/>
        <v>5.6000000000000227</v>
      </c>
      <c r="D69" s="38">
        <f t="shared" si="13"/>
        <v>383.05300000000005</v>
      </c>
      <c r="E69" s="40" t="s">
        <v>138</v>
      </c>
      <c r="F69" s="71" t="s">
        <v>13</v>
      </c>
      <c r="G69" s="31" t="s">
        <v>33</v>
      </c>
      <c r="H69" s="52">
        <v>8</v>
      </c>
      <c r="I69" s="69"/>
      <c r="J69" s="73">
        <v>5.6</v>
      </c>
      <c r="K69" s="9">
        <f t="shared" si="2"/>
        <v>383.05300000000005</v>
      </c>
    </row>
    <row r="70" spans="2:13" s="10" customFormat="1" ht="30" customHeight="1">
      <c r="B70" s="82">
        <f t="shared" si="6"/>
        <v>67</v>
      </c>
      <c r="C70" s="35">
        <f t="shared" si="12"/>
        <v>19.899999999999977</v>
      </c>
      <c r="D70" s="38">
        <f t="shared" si="13"/>
        <v>402.95300000000003</v>
      </c>
      <c r="E70" s="42" t="s">
        <v>50</v>
      </c>
      <c r="F70" s="71" t="s">
        <v>13</v>
      </c>
      <c r="G70" s="31" t="s">
        <v>51</v>
      </c>
      <c r="H70" s="52">
        <v>7</v>
      </c>
      <c r="I70" s="69"/>
      <c r="J70" s="73">
        <v>19.899999999999999</v>
      </c>
      <c r="K70" s="9">
        <f t="shared" si="2"/>
        <v>402.95300000000003</v>
      </c>
    </row>
    <row r="71" spans="2:13" s="10" customFormat="1" ht="30" customHeight="1">
      <c r="B71" s="82">
        <f t="shared" si="6"/>
        <v>68</v>
      </c>
      <c r="C71" s="35">
        <f t="shared" si="12"/>
        <v>3</v>
      </c>
      <c r="D71" s="38">
        <f t="shared" si="13"/>
        <v>405.95300000000003</v>
      </c>
      <c r="E71" s="70" t="s">
        <v>52</v>
      </c>
      <c r="F71" s="71" t="s">
        <v>13</v>
      </c>
      <c r="G71" s="31" t="s">
        <v>51</v>
      </c>
      <c r="H71" s="52">
        <v>2</v>
      </c>
      <c r="I71" s="69"/>
      <c r="J71" s="73">
        <v>3</v>
      </c>
      <c r="K71" s="9">
        <f t="shared" ref="K71:K93" si="14">K70+J71</f>
        <v>405.95300000000003</v>
      </c>
    </row>
    <row r="72" spans="2:13" s="10" customFormat="1" ht="68.25" customHeight="1">
      <c r="B72" s="84">
        <f t="shared" si="0"/>
        <v>69</v>
      </c>
      <c r="C72" s="58">
        <f t="shared" si="12"/>
        <v>14.600000000000023</v>
      </c>
      <c r="D72" s="59">
        <f t="shared" si="13"/>
        <v>420.55300000000005</v>
      </c>
      <c r="E72" s="60" t="s">
        <v>58</v>
      </c>
      <c r="F72" s="66">
        <f>D72-D59</f>
        <v>102.10000000000002</v>
      </c>
      <c r="G72" s="67" t="s">
        <v>53</v>
      </c>
      <c r="H72" s="61">
        <v>35</v>
      </c>
      <c r="I72" s="69"/>
      <c r="J72" s="73">
        <v>14.6</v>
      </c>
      <c r="K72" s="9">
        <f t="shared" si="14"/>
        <v>420.55300000000005</v>
      </c>
    </row>
    <row r="73" spans="2:13" s="10" customFormat="1" ht="30" customHeight="1">
      <c r="B73" s="82">
        <f t="shared" si="6"/>
        <v>70</v>
      </c>
      <c r="C73" s="35">
        <f t="shared" si="12"/>
        <v>12</v>
      </c>
      <c r="D73" s="38">
        <f t="shared" si="13"/>
        <v>432.55300000000005</v>
      </c>
      <c r="E73" s="62" t="s">
        <v>139</v>
      </c>
      <c r="F73" s="71"/>
      <c r="G73" s="31" t="s">
        <v>54</v>
      </c>
      <c r="H73" s="52">
        <v>40</v>
      </c>
      <c r="I73" s="69"/>
      <c r="J73" s="73">
        <v>12</v>
      </c>
      <c r="K73" s="9">
        <f t="shared" si="14"/>
        <v>432.55300000000005</v>
      </c>
    </row>
    <row r="74" spans="2:13" s="10" customFormat="1" ht="30" customHeight="1">
      <c r="B74" s="82">
        <f t="shared" si="6"/>
        <v>71</v>
      </c>
      <c r="C74" s="35">
        <f t="shared" si="12"/>
        <v>1.3999999999999773</v>
      </c>
      <c r="D74" s="38">
        <f t="shared" si="13"/>
        <v>433.95300000000003</v>
      </c>
      <c r="E74" s="62" t="s">
        <v>35</v>
      </c>
      <c r="F74" s="71"/>
      <c r="G74" s="31" t="s">
        <v>54</v>
      </c>
      <c r="H74" s="52">
        <v>37</v>
      </c>
      <c r="I74" s="69"/>
      <c r="J74" s="73">
        <v>1.4</v>
      </c>
      <c r="K74" s="9">
        <f t="shared" si="14"/>
        <v>433.95300000000003</v>
      </c>
    </row>
    <row r="75" spans="2:13" s="10" customFormat="1" ht="30" customHeight="1">
      <c r="B75" s="82">
        <f t="shared" si="6"/>
        <v>72</v>
      </c>
      <c r="C75" s="35">
        <f t="shared" si="12"/>
        <v>4</v>
      </c>
      <c r="D75" s="38">
        <f t="shared" si="13"/>
        <v>437.95300000000003</v>
      </c>
      <c r="E75" s="62" t="s">
        <v>36</v>
      </c>
      <c r="F75" s="71"/>
      <c r="G75" s="31" t="s">
        <v>55</v>
      </c>
      <c r="H75" s="52">
        <v>9</v>
      </c>
      <c r="I75" s="69"/>
      <c r="J75" s="73">
        <v>4</v>
      </c>
      <c r="K75" s="9">
        <f t="shared" si="14"/>
        <v>437.95300000000003</v>
      </c>
    </row>
    <row r="76" spans="2:13" s="10" customFormat="1" ht="30" customHeight="1">
      <c r="B76" s="82">
        <f t="shared" si="6"/>
        <v>73</v>
      </c>
      <c r="C76" s="35">
        <f t="shared" si="12"/>
        <v>2.5</v>
      </c>
      <c r="D76" s="38">
        <f t="shared" si="13"/>
        <v>440.45300000000003</v>
      </c>
      <c r="E76" s="62" t="s">
        <v>79</v>
      </c>
      <c r="F76" s="71" t="s">
        <v>13</v>
      </c>
      <c r="G76" s="31" t="s">
        <v>21</v>
      </c>
      <c r="H76" s="52">
        <v>2</v>
      </c>
      <c r="I76" s="69"/>
      <c r="J76" s="73">
        <v>2.5</v>
      </c>
      <c r="K76" s="9">
        <f t="shared" si="14"/>
        <v>440.45300000000003</v>
      </c>
    </row>
    <row r="77" spans="2:13" s="10" customFormat="1" ht="30" customHeight="1">
      <c r="B77" s="82">
        <f t="shared" si="6"/>
        <v>74</v>
      </c>
      <c r="C77" s="35">
        <f t="shared" si="12"/>
        <v>20</v>
      </c>
      <c r="D77" s="38">
        <f t="shared" si="13"/>
        <v>460.45300000000003</v>
      </c>
      <c r="E77" s="72" t="s">
        <v>140</v>
      </c>
      <c r="F77" s="71"/>
      <c r="G77" s="31" t="s">
        <v>21</v>
      </c>
      <c r="H77" s="52">
        <v>4</v>
      </c>
      <c r="I77" s="69"/>
      <c r="J77" s="73">
        <v>20</v>
      </c>
      <c r="K77" s="9">
        <f t="shared" si="14"/>
        <v>460.45300000000003</v>
      </c>
    </row>
    <row r="78" spans="2:13" s="10" customFormat="1" ht="30" customHeight="1">
      <c r="B78" s="82">
        <f t="shared" si="6"/>
        <v>75</v>
      </c>
      <c r="C78" s="35">
        <f t="shared" si="12"/>
        <v>20.399999999999977</v>
      </c>
      <c r="D78" s="38">
        <f t="shared" si="13"/>
        <v>480.85300000000001</v>
      </c>
      <c r="E78" s="72" t="s">
        <v>80</v>
      </c>
      <c r="F78" s="71"/>
      <c r="G78" s="31" t="s">
        <v>21</v>
      </c>
      <c r="H78" s="52">
        <v>44</v>
      </c>
      <c r="I78" s="69"/>
      <c r="J78" s="73">
        <v>20.399999999999999</v>
      </c>
      <c r="K78" s="9">
        <f t="shared" si="14"/>
        <v>480.85300000000001</v>
      </c>
    </row>
    <row r="79" spans="2:13" s="10" customFormat="1" ht="30" customHeight="1">
      <c r="B79" s="82">
        <f t="shared" si="6"/>
        <v>76</v>
      </c>
      <c r="C79" s="35">
        <f t="shared" si="12"/>
        <v>3.3999999999999773</v>
      </c>
      <c r="D79" s="38">
        <f t="shared" si="13"/>
        <v>484.25299999999999</v>
      </c>
      <c r="E79" s="40" t="s">
        <v>141</v>
      </c>
      <c r="F79" s="31"/>
      <c r="G79" s="31" t="s">
        <v>21</v>
      </c>
      <c r="H79" s="52">
        <v>183</v>
      </c>
      <c r="J79" s="74">
        <v>3.4</v>
      </c>
      <c r="K79" s="9">
        <f t="shared" si="14"/>
        <v>484.25299999999999</v>
      </c>
    </row>
    <row r="80" spans="2:13" s="10" customFormat="1" ht="74.25" customHeight="1">
      <c r="B80" s="83">
        <f t="shared" si="6"/>
        <v>77</v>
      </c>
      <c r="C80" s="37">
        <f t="shared" si="12"/>
        <v>4</v>
      </c>
      <c r="D80" s="34">
        <f t="shared" si="13"/>
        <v>488.25299999999999</v>
      </c>
      <c r="E80" s="39" t="s">
        <v>62</v>
      </c>
      <c r="F80" s="32">
        <f>D80-D72</f>
        <v>67.699999999999932</v>
      </c>
      <c r="G80" s="50" t="s">
        <v>20</v>
      </c>
      <c r="H80" s="51">
        <v>8</v>
      </c>
      <c r="J80" s="74">
        <v>4</v>
      </c>
      <c r="K80" s="9">
        <f t="shared" si="14"/>
        <v>488.25299999999999</v>
      </c>
      <c r="M80" s="10" t="str">
        <f>K114</f>
        <v xml:space="preserve">       5     488km         02/12 21:04               02/13 14:32        </v>
      </c>
    </row>
    <row r="81" spans="2:13" ht="30" customHeight="1">
      <c r="B81" s="82">
        <f>B80+1</f>
        <v>78</v>
      </c>
      <c r="C81" s="35">
        <f t="shared" ref="C81" si="15">D81-D80</f>
        <v>4</v>
      </c>
      <c r="D81" s="38">
        <f t="shared" ref="D81" si="16">K81</f>
        <v>492.25299999999999</v>
      </c>
      <c r="E81" s="40" t="s">
        <v>141</v>
      </c>
      <c r="F81" s="47"/>
      <c r="G81" s="47" t="s">
        <v>20</v>
      </c>
      <c r="H81" s="52">
        <v>183</v>
      </c>
      <c r="I81" s="10"/>
      <c r="J81" s="73">
        <v>4</v>
      </c>
      <c r="K81" s="9">
        <f t="shared" si="14"/>
        <v>492.25299999999999</v>
      </c>
      <c r="M81" s="89" t="s">
        <v>91</v>
      </c>
    </row>
    <row r="82" spans="2:13" ht="30" customHeight="1">
      <c r="B82" s="82">
        <f t="shared" si="6"/>
        <v>79</v>
      </c>
      <c r="C82" s="35">
        <f t="shared" si="7"/>
        <v>3.3999999999999773</v>
      </c>
      <c r="D82" s="36">
        <f t="shared" si="5"/>
        <v>495.65299999999996</v>
      </c>
      <c r="E82" s="40" t="s">
        <v>81</v>
      </c>
      <c r="F82" s="3"/>
      <c r="G82" s="47" t="s">
        <v>20</v>
      </c>
      <c r="H82" s="52">
        <v>44</v>
      </c>
      <c r="J82" s="73">
        <v>3.4</v>
      </c>
      <c r="K82" s="9">
        <f t="shared" si="14"/>
        <v>495.65299999999996</v>
      </c>
    </row>
    <row r="83" spans="2:13" ht="30" customHeight="1">
      <c r="B83" s="82">
        <f t="shared" si="0"/>
        <v>80</v>
      </c>
      <c r="C83" s="35">
        <f t="shared" si="1"/>
        <v>20.400000000000034</v>
      </c>
      <c r="D83" s="36">
        <f t="shared" si="5"/>
        <v>516.053</v>
      </c>
      <c r="E83" s="40" t="s">
        <v>140</v>
      </c>
      <c r="F83" s="3"/>
      <c r="G83" s="47" t="s">
        <v>20</v>
      </c>
      <c r="H83" s="52">
        <v>4</v>
      </c>
      <c r="J83" s="73">
        <v>20.399999999999999</v>
      </c>
      <c r="K83" s="9">
        <f t="shared" si="14"/>
        <v>516.053</v>
      </c>
    </row>
    <row r="84" spans="2:13" ht="30" customHeight="1">
      <c r="B84" s="82">
        <f t="shared" si="0"/>
        <v>81</v>
      </c>
      <c r="C84" s="35">
        <f t="shared" ref="C84:C85" si="17">D84-D83</f>
        <v>24</v>
      </c>
      <c r="D84" s="36">
        <f t="shared" ref="D84:D85" si="18">K84</f>
        <v>540.053</v>
      </c>
      <c r="E84" s="70" t="s">
        <v>63</v>
      </c>
      <c r="F84" s="3"/>
      <c r="G84" s="47" t="s">
        <v>56</v>
      </c>
      <c r="H84" s="52">
        <v>10</v>
      </c>
      <c r="J84" s="73">
        <v>24</v>
      </c>
      <c r="K84" s="9">
        <f t="shared" si="14"/>
        <v>540.053</v>
      </c>
    </row>
    <row r="85" spans="2:13" ht="30" customHeight="1">
      <c r="B85" s="82">
        <f t="shared" si="0"/>
        <v>82</v>
      </c>
      <c r="C85" s="35">
        <f t="shared" si="17"/>
        <v>3.7999999999999545</v>
      </c>
      <c r="D85" s="36">
        <f t="shared" si="18"/>
        <v>543.85299999999995</v>
      </c>
      <c r="E85" s="70" t="s">
        <v>142</v>
      </c>
      <c r="F85" s="3" t="s">
        <v>11</v>
      </c>
      <c r="G85" s="47" t="s">
        <v>20</v>
      </c>
      <c r="H85" s="52">
        <v>2</v>
      </c>
      <c r="J85" s="73">
        <v>3.8</v>
      </c>
      <c r="K85" s="9">
        <f t="shared" si="14"/>
        <v>543.85299999999995</v>
      </c>
    </row>
    <row r="86" spans="2:13" s="10" customFormat="1" ht="30" customHeight="1">
      <c r="B86" s="82">
        <f t="shared" si="0"/>
        <v>83</v>
      </c>
      <c r="C86" s="35">
        <f t="shared" ref="C86" si="19">D86-D85</f>
        <v>18.200000000000045</v>
      </c>
      <c r="D86" s="36">
        <f t="shared" ref="D86" si="20">K86</f>
        <v>562.053</v>
      </c>
      <c r="E86" s="40" t="s">
        <v>143</v>
      </c>
      <c r="F86" s="3" t="s">
        <v>11</v>
      </c>
      <c r="G86" s="47" t="s">
        <v>20</v>
      </c>
      <c r="H86" s="52">
        <v>8</v>
      </c>
      <c r="J86" s="74">
        <v>18.2</v>
      </c>
      <c r="K86" s="9">
        <f t="shared" si="14"/>
        <v>562.053</v>
      </c>
    </row>
    <row r="87" spans="2:13" s="10" customFormat="1" ht="30" customHeight="1">
      <c r="B87" s="82">
        <f t="shared" ref="B87:B93" si="21">B86+1</f>
        <v>84</v>
      </c>
      <c r="C87" s="35">
        <f t="shared" ref="C87:C92" si="22">D87-D86</f>
        <v>5.6000000000000227</v>
      </c>
      <c r="D87" s="36">
        <f t="shared" ref="D87:D92" si="23">K87</f>
        <v>567.65300000000002</v>
      </c>
      <c r="E87" s="42" t="s">
        <v>82</v>
      </c>
      <c r="F87" s="3" t="s">
        <v>11</v>
      </c>
      <c r="G87" s="47" t="s">
        <v>20</v>
      </c>
      <c r="H87" s="52">
        <v>3</v>
      </c>
      <c r="J87" s="74">
        <v>5.6</v>
      </c>
      <c r="K87" s="9">
        <f t="shared" si="14"/>
        <v>567.65300000000002</v>
      </c>
    </row>
    <row r="88" spans="2:13" s="10" customFormat="1" ht="30" customHeight="1">
      <c r="B88" s="82">
        <f t="shared" si="21"/>
        <v>85</v>
      </c>
      <c r="C88" s="35">
        <f>D88-D87</f>
        <v>13.600000000000023</v>
      </c>
      <c r="D88" s="36">
        <f t="shared" si="23"/>
        <v>581.25300000000004</v>
      </c>
      <c r="E88" s="43" t="s">
        <v>118</v>
      </c>
      <c r="F88" s="3"/>
      <c r="G88" s="47" t="s">
        <v>20</v>
      </c>
      <c r="H88" s="52">
        <v>90</v>
      </c>
      <c r="I88" s="11"/>
      <c r="J88" s="73">
        <v>13.6</v>
      </c>
      <c r="K88" s="9">
        <f t="shared" si="14"/>
        <v>581.25300000000004</v>
      </c>
    </row>
    <row r="89" spans="2:13" s="10" customFormat="1" ht="30" customHeight="1">
      <c r="B89" s="82">
        <f>B88+1</f>
        <v>86</v>
      </c>
      <c r="C89" s="35">
        <f>D89-D88</f>
        <v>18.600000000000023</v>
      </c>
      <c r="D89" s="36">
        <f t="shared" si="23"/>
        <v>599.85300000000007</v>
      </c>
      <c r="E89" s="62" t="s">
        <v>37</v>
      </c>
      <c r="F89" s="3" t="s">
        <v>11</v>
      </c>
      <c r="G89" s="47" t="s">
        <v>20</v>
      </c>
      <c r="H89" s="52">
        <v>7</v>
      </c>
      <c r="J89" s="74">
        <v>18.600000000000001</v>
      </c>
      <c r="K89" s="9">
        <f t="shared" si="14"/>
        <v>599.85300000000007</v>
      </c>
    </row>
    <row r="90" spans="2:13" s="10" customFormat="1" ht="84.75" customHeight="1">
      <c r="B90" s="83">
        <f t="shared" si="21"/>
        <v>87</v>
      </c>
      <c r="C90" s="37">
        <f t="shared" si="22"/>
        <v>3.8999999999999773</v>
      </c>
      <c r="D90" s="34">
        <f t="shared" si="23"/>
        <v>603.75300000000004</v>
      </c>
      <c r="E90" s="39" t="s">
        <v>151</v>
      </c>
      <c r="F90" s="32">
        <f>D90-D80</f>
        <v>115.50000000000006</v>
      </c>
      <c r="G90" s="44" t="s">
        <v>21</v>
      </c>
      <c r="H90" s="51">
        <v>30</v>
      </c>
      <c r="J90" s="74">
        <v>3.9</v>
      </c>
      <c r="K90" s="9">
        <f t="shared" si="14"/>
        <v>603.75300000000004</v>
      </c>
      <c r="M90" s="10" t="str">
        <f>K116</f>
        <v xml:space="preserve">  ゴール     600km         02/13 00:48               02/13 22:00  </v>
      </c>
    </row>
    <row r="91" spans="2:13" ht="30" customHeight="1">
      <c r="B91" s="82">
        <f t="shared" si="21"/>
        <v>88</v>
      </c>
      <c r="C91" s="35">
        <f t="shared" si="22"/>
        <v>5</v>
      </c>
      <c r="D91" s="38">
        <f t="shared" si="23"/>
        <v>608.75300000000004</v>
      </c>
      <c r="E91" s="41" t="s">
        <v>83</v>
      </c>
      <c r="F91" s="45" t="s">
        <v>11</v>
      </c>
      <c r="G91" s="31" t="s">
        <v>125</v>
      </c>
      <c r="H91" s="53"/>
      <c r="I91" s="11"/>
      <c r="J91" s="73">
        <v>5</v>
      </c>
      <c r="K91" s="9">
        <f t="shared" si="14"/>
        <v>608.75300000000004</v>
      </c>
    </row>
    <row r="92" spans="2:13" ht="30" customHeight="1">
      <c r="B92" s="82">
        <f t="shared" si="21"/>
        <v>89</v>
      </c>
      <c r="C92" s="35">
        <f t="shared" si="22"/>
        <v>0.5</v>
      </c>
      <c r="D92" s="38">
        <f t="shared" si="23"/>
        <v>609.25300000000004</v>
      </c>
      <c r="E92" s="40" t="s">
        <v>84</v>
      </c>
      <c r="F92" s="45" t="s">
        <v>11</v>
      </c>
      <c r="G92" s="31" t="s">
        <v>22</v>
      </c>
      <c r="H92" s="54"/>
      <c r="I92" s="11"/>
      <c r="J92" s="75">
        <v>0.5</v>
      </c>
      <c r="K92" s="9">
        <f t="shared" si="14"/>
        <v>609.25300000000004</v>
      </c>
    </row>
    <row r="93" spans="2:13" ht="76.5" customHeight="1">
      <c r="B93" s="83">
        <f t="shared" si="21"/>
        <v>90</v>
      </c>
      <c r="C93" s="37">
        <f t="shared" ref="C93" si="24">D93-D92</f>
        <v>0.16999999999995907</v>
      </c>
      <c r="D93" s="34">
        <f t="shared" ref="D93" si="25">K93</f>
        <v>609.423</v>
      </c>
      <c r="E93" s="94" t="s">
        <v>85</v>
      </c>
      <c r="F93" s="95"/>
      <c r="G93" s="95"/>
      <c r="H93" s="96"/>
      <c r="J93" s="73">
        <v>0.17</v>
      </c>
      <c r="K93" s="9">
        <f t="shared" si="14"/>
        <v>609.423</v>
      </c>
    </row>
    <row r="94" spans="2:13" ht="18" customHeight="1">
      <c r="B94" s="85"/>
      <c r="D94" s="4"/>
      <c r="E94" s="25" t="s">
        <v>150</v>
      </c>
      <c r="F94" s="6"/>
      <c r="H94" s="5"/>
    </row>
    <row r="95" spans="2:13">
      <c r="B95" s="85"/>
      <c r="C95" s="6"/>
      <c r="D95" s="4"/>
      <c r="E95" s="26"/>
      <c r="F95" s="6"/>
      <c r="G95" s="13"/>
      <c r="H95" s="5"/>
    </row>
    <row r="96" spans="2:13">
      <c r="B96" s="85"/>
      <c r="D96" s="4"/>
      <c r="E96" s="27"/>
      <c r="F96" s="6"/>
      <c r="G96" s="13"/>
      <c r="H96" s="5"/>
    </row>
    <row r="98" spans="2:14">
      <c r="B98" s="76">
        <v>1</v>
      </c>
      <c r="C98" s="86" t="s">
        <v>94</v>
      </c>
      <c r="D98" s="8"/>
      <c r="F98" s="14"/>
      <c r="H98" s="8"/>
      <c r="K98" s="20"/>
      <c r="L98" s="11"/>
      <c r="M98" s="11"/>
      <c r="N98" s="11"/>
    </row>
    <row r="99" spans="2:14">
      <c r="B99" s="76">
        <v>2</v>
      </c>
      <c r="C99" s="86" t="s">
        <v>95</v>
      </c>
      <c r="D99" s="8"/>
      <c r="F99" s="8"/>
      <c r="H99" s="8"/>
      <c r="K99" s="91" t="s">
        <v>43</v>
      </c>
      <c r="L99" s="11"/>
      <c r="M99" s="11"/>
      <c r="N99" s="11"/>
    </row>
    <row r="100" spans="2:14">
      <c r="B100" s="76">
        <v>3</v>
      </c>
      <c r="C100" s="86" t="s">
        <v>96</v>
      </c>
      <c r="D100" s="8"/>
      <c r="F100" s="8"/>
      <c r="H100" s="8"/>
      <c r="K100" s="91" t="s">
        <v>144</v>
      </c>
      <c r="L100" s="21"/>
      <c r="M100" s="21"/>
      <c r="N100" s="21"/>
    </row>
    <row r="101" spans="2:14">
      <c r="B101" s="76">
        <v>4</v>
      </c>
      <c r="C101" s="86" t="s">
        <v>97</v>
      </c>
      <c r="D101" s="8"/>
      <c r="F101" s="8"/>
      <c r="H101" s="8"/>
      <c r="K101" s="91" t="s">
        <v>1</v>
      </c>
      <c r="L101" s="22"/>
      <c r="M101" s="22"/>
      <c r="N101" s="22"/>
    </row>
    <row r="102" spans="2:14">
      <c r="B102" s="76">
        <v>5</v>
      </c>
      <c r="C102" s="86" t="s">
        <v>98</v>
      </c>
      <c r="D102" s="8"/>
      <c r="F102" s="8"/>
      <c r="H102" s="8"/>
      <c r="K102" s="92"/>
      <c r="L102" s="22"/>
      <c r="M102" s="23"/>
      <c r="N102" s="22"/>
    </row>
    <row r="103" spans="2:14">
      <c r="B103" s="76">
        <v>6</v>
      </c>
      <c r="C103" s="86" t="s">
        <v>99</v>
      </c>
      <c r="D103" s="8"/>
      <c r="F103" s="8"/>
      <c r="H103" s="8"/>
      <c r="K103" s="92"/>
      <c r="L103" s="22"/>
      <c r="M103" s="23"/>
      <c r="N103" s="23"/>
    </row>
    <row r="104" spans="2:14" ht="21.75">
      <c r="B104" s="76">
        <v>7</v>
      </c>
      <c r="C104" s="86" t="s">
        <v>145</v>
      </c>
      <c r="D104" s="8"/>
      <c r="F104" s="8"/>
      <c r="H104" s="8"/>
      <c r="K104" s="91" t="s">
        <v>146</v>
      </c>
      <c r="L104" s="22"/>
      <c r="M104" s="23"/>
      <c r="N104" s="23" ph="1"/>
    </row>
    <row r="105" spans="2:14">
      <c r="B105" s="76">
        <v>8</v>
      </c>
      <c r="C105" s="86" t="s">
        <v>100</v>
      </c>
      <c r="D105" s="8"/>
      <c r="F105" s="8"/>
      <c r="H105" s="8"/>
      <c r="K105" s="92"/>
      <c r="L105" s="22"/>
      <c r="M105" s="23"/>
      <c r="N105" s="23"/>
    </row>
    <row r="106" spans="2:14">
      <c r="B106" s="76">
        <v>9</v>
      </c>
      <c r="C106" s="86" t="s">
        <v>101</v>
      </c>
      <c r="D106" s="8"/>
      <c r="F106" s="8"/>
      <c r="H106" s="8"/>
      <c r="K106" s="91" t="s">
        <v>86</v>
      </c>
      <c r="L106" s="22"/>
      <c r="M106" s="23"/>
      <c r="N106" s="23"/>
    </row>
    <row r="107" spans="2:14">
      <c r="E107" s="29"/>
      <c r="F107" s="14"/>
      <c r="K107" s="92"/>
      <c r="L107" s="11"/>
      <c r="M107" s="11"/>
      <c r="N107" s="11"/>
    </row>
    <row r="108" spans="2:14">
      <c r="K108" s="91" t="s">
        <v>87</v>
      </c>
    </row>
    <row r="109" spans="2:14">
      <c r="K109" s="92"/>
    </row>
    <row r="110" spans="2:14">
      <c r="K110" s="91" t="s">
        <v>88</v>
      </c>
    </row>
    <row r="111" spans="2:14">
      <c r="K111" s="92"/>
    </row>
    <row r="112" spans="2:14">
      <c r="K112" s="91" t="s">
        <v>93</v>
      </c>
    </row>
    <row r="113" spans="11:14">
      <c r="K113" s="92"/>
    </row>
    <row r="114" spans="11:14" ht="21.75">
      <c r="K114" s="91" t="s">
        <v>89</v>
      </c>
      <c r="N114" s="9" ph="1"/>
    </row>
    <row r="115" spans="11:14">
      <c r="K115" s="92"/>
    </row>
    <row r="116" spans="11:14">
      <c r="K116" s="91" t="s">
        <v>147</v>
      </c>
    </row>
    <row r="118" spans="11:14" ht="21.75">
      <c r="N118" s="9" ph="1"/>
    </row>
  </sheetData>
  <sheetProtection selectLockedCells="1" selectUnlockedCells="1"/>
  <mergeCells count="2">
    <mergeCell ref="E93:H93"/>
    <mergeCell ref="O4:V5"/>
  </mergeCells>
  <phoneticPr fontId="7"/>
  <hyperlinks>
    <hyperlink ref="M5" r:id="rId1"/>
    <hyperlink ref="M15" r:id="rId2"/>
    <hyperlink ref="M26" r:id="rId3"/>
    <hyperlink ref="M37" r:id="rId4"/>
    <hyperlink ref="M60" r:id="rId5"/>
    <hyperlink ref="M81" r:id="rId6"/>
  </hyperlinks>
  <pageMargins left="0.55000000000000004" right="0.2361111111111111" top="0.49" bottom="0.36" header="0.38" footer="0.23"/>
  <pageSetup paperSize="9" scale="80" firstPageNumber="0" orientation="portrait" horizontalDpi="4294967293" verticalDpi="300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sheetProtection selectLockedCells="1" selectUnlockedCells="1"/>
  <phoneticPr fontId="7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sheetProtection selectLockedCells="1" selectUnlockedCells="1"/>
  <phoneticPr fontId="7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user3</cp:lastModifiedBy>
  <cp:lastPrinted>2015-02-01T05:16:15Z</cp:lastPrinted>
  <dcterms:created xsi:type="dcterms:W3CDTF">2013-09-30T03:16:22Z</dcterms:created>
  <dcterms:modified xsi:type="dcterms:W3CDTF">2016-01-16T00:57:45Z</dcterms:modified>
</cp:coreProperties>
</file>