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800" windowHeight="12855" tabRatio="526" firstSheet="2" activeTab="2"/>
  </bookViews>
  <sheets>
    <sheet name="Sheet1" sheetId="1" state="hidden" r:id="rId1"/>
    <sheet name="キューシート" sheetId="2" state="hidden" r:id="rId2"/>
    <sheet name="キューシート " sheetId="3" r:id="rId3"/>
    <sheet name="Sheet2" sheetId="4" r:id="rId4"/>
  </sheets>
  <definedNames>
    <definedName name="_xlnm.Print_Area" localSheetId="0">'Sheet1'!$C$2:$J$81</definedName>
    <definedName name="_xlnm.Print_Area" localSheetId="2">'キューシート '!$C$3:$J$108</definedName>
    <definedName name="_xlnm.Print_Titles" localSheetId="0">'Sheet1'!$2:$3</definedName>
  </definedNames>
  <calcPr fullCalcOnLoad="1"/>
</workbook>
</file>

<file path=xl/sharedStrings.xml><?xml version="1.0" encoding="utf-8"?>
<sst xmlns="http://schemas.openxmlformats.org/spreadsheetml/2006/main" count="1151" uniqueCount="487">
  <si>
    <t>http://latlonglab.yahoo.co.jp/route/watch?id=676d08137018ef0186be5cb7877714b1</t>
  </si>
  <si>
    <r>
      <t>BRM223</t>
    </r>
    <r>
      <rPr>
        <sz val="9"/>
        <rFont val="ＭＳ ゴシック"/>
        <family val="3"/>
      </rPr>
      <t>東京</t>
    </r>
    <r>
      <rPr>
        <sz val="9"/>
        <rFont val="Arial"/>
        <family val="2"/>
      </rPr>
      <t>200km</t>
    </r>
    <r>
      <rPr>
        <sz val="9"/>
        <rFont val="ＭＳ ゴシック"/>
        <family val="3"/>
      </rPr>
      <t>　曽我梅林</t>
    </r>
  </si>
  <si>
    <r>
      <t>Ver.1(2013/10/27</t>
    </r>
    <r>
      <rPr>
        <sz val="9"/>
        <rFont val="ＭＳ Ｐゴシック"/>
        <family val="3"/>
      </rPr>
      <t>）</t>
    </r>
  </si>
  <si>
    <t>No</t>
  </si>
  <si>
    <r>
      <rPr>
        <sz val="8"/>
        <rFont val="ＭＳ Ｐゴシック"/>
        <family val="3"/>
      </rPr>
      <t>区間</t>
    </r>
  </si>
  <si>
    <r>
      <rPr>
        <sz val="8"/>
        <rFont val="ＭＳ Ｐゴシック"/>
        <family val="3"/>
      </rPr>
      <t>総距離</t>
    </r>
  </si>
  <si>
    <r>
      <rPr>
        <sz val="8"/>
        <rFont val="ＭＳ Ｐゴシック"/>
        <family val="3"/>
      </rPr>
      <t>進路</t>
    </r>
  </si>
  <si>
    <r>
      <rPr>
        <sz val="8"/>
        <rFont val="ＭＳ Ｐゴシック"/>
        <family val="3"/>
      </rPr>
      <t>信号</t>
    </r>
  </si>
  <si>
    <r>
      <rPr>
        <sz val="9"/>
        <rFont val="ＭＳ Ｐゴシック"/>
        <family val="3"/>
      </rPr>
      <t>路線</t>
    </r>
  </si>
  <si>
    <r>
      <rPr>
        <sz val="9"/>
        <rFont val="ＭＳ Ｐゴシック"/>
        <family val="3"/>
      </rPr>
      <t>通過点他</t>
    </r>
  </si>
  <si>
    <r>
      <rPr>
        <sz val="9"/>
        <rFont val="ＭＳ Ｐゴシック"/>
        <family val="3"/>
      </rPr>
      <t>備考</t>
    </r>
  </si>
  <si>
    <t>-</t>
  </si>
  <si>
    <r>
      <rPr>
        <sz val="10"/>
        <rFont val="ＭＳ Ｐゴシック"/>
        <family val="3"/>
      </rPr>
      <t>－</t>
    </r>
  </si>
  <si>
    <r>
      <rPr>
        <sz val="9"/>
        <rFont val="ＭＳ Ｐゴシック"/>
        <family val="3"/>
      </rPr>
      <t>－</t>
    </r>
  </si>
  <si>
    <r>
      <t>Start</t>
    </r>
    <r>
      <rPr>
        <sz val="9"/>
        <rFont val="ＭＳ ゴシック"/>
        <family val="3"/>
      </rPr>
      <t>等々力緑地</t>
    </r>
    <r>
      <rPr>
        <sz val="9"/>
        <rFont val="Arial"/>
        <family val="2"/>
      </rPr>
      <t>/</t>
    </r>
    <r>
      <rPr>
        <sz val="9"/>
        <rFont val="ＭＳ ゴシック"/>
        <family val="3"/>
      </rPr>
      <t>　　　　　　　　　　市民ミュージアム北側</t>
    </r>
  </si>
  <si>
    <r>
      <t>06:00</t>
    </r>
    <r>
      <rPr>
        <sz val="9"/>
        <rFont val="ＭＳ ゴシック"/>
        <family val="3"/>
      </rPr>
      <t>順次スタート　　　　　　　　　　　　（</t>
    </r>
    <r>
      <rPr>
        <sz val="9"/>
        <rFont val="Arial"/>
        <family val="2"/>
      </rPr>
      <t>6:30</t>
    </r>
    <r>
      <rPr>
        <sz val="9"/>
        <rFont val="ＭＳ ゴシック"/>
        <family val="3"/>
      </rPr>
      <t>　受付撤収）　</t>
    </r>
  </si>
  <si>
    <r>
      <rPr>
        <sz val="10"/>
        <rFont val="ＭＳ Ｐゴシック"/>
        <family val="3"/>
      </rPr>
      <t>┬右</t>
    </r>
  </si>
  <si>
    <r>
      <rPr>
        <sz val="9"/>
        <rFont val="ＭＳ Ｐゴシック"/>
        <family val="3"/>
      </rPr>
      <t>市道</t>
    </r>
  </si>
  <si>
    <r>
      <rPr>
        <sz val="9"/>
        <rFont val="ＭＳ Ｐゴシック"/>
        <family val="3"/>
      </rPr>
      <t>一旦停止</t>
    </r>
  </si>
  <si>
    <r>
      <rPr>
        <sz val="10"/>
        <rFont val="ＭＳ Ｐゴシック"/>
        <family val="3"/>
      </rPr>
      <t>┤左</t>
    </r>
  </si>
  <si>
    <r>
      <rPr>
        <sz val="9"/>
        <rFont val="ＭＳ ゴシック"/>
        <family val="3"/>
      </rPr>
      <t>神社角</t>
    </r>
  </si>
  <si>
    <r>
      <rPr>
        <sz val="10"/>
        <rFont val="ＭＳ Ｐゴシック"/>
        <family val="3"/>
      </rPr>
      <t>┬左</t>
    </r>
  </si>
  <si>
    <r>
      <rPr>
        <sz val="10"/>
        <rFont val="ＭＳ Ｐゴシック"/>
        <family val="3"/>
      </rPr>
      <t>├右</t>
    </r>
  </si>
  <si>
    <r>
      <rPr>
        <sz val="9"/>
        <rFont val="ＭＳ Ｐゴシック"/>
        <family val="3"/>
      </rPr>
      <t>一旦停止　神社入口</t>
    </r>
  </si>
  <si>
    <r>
      <rPr>
        <sz val="10"/>
        <rFont val="ＭＳ Ｐゴシック"/>
        <family val="3"/>
      </rPr>
      <t>┼右</t>
    </r>
  </si>
  <si>
    <r>
      <rPr>
        <sz val="10"/>
        <rFont val="ＭＳ Ｐゴシック"/>
        <family val="3"/>
      </rPr>
      <t>○</t>
    </r>
  </si>
  <si>
    <r>
      <rPr>
        <sz val="9"/>
        <rFont val="ＭＳ ゴシック"/>
        <family val="3"/>
      </rPr>
      <t>県</t>
    </r>
    <r>
      <rPr>
        <sz val="9"/>
        <rFont val="Arial"/>
        <family val="2"/>
      </rPr>
      <t>45</t>
    </r>
  </si>
  <si>
    <r>
      <rPr>
        <sz val="9"/>
        <rFont val="ＭＳ Ｐゴシック"/>
        <family val="3"/>
      </rPr>
      <t>中原街道に出る</t>
    </r>
  </si>
  <si>
    <r>
      <rPr>
        <sz val="9"/>
        <rFont val="ＭＳ Ｐゴシック"/>
        <family val="3"/>
      </rPr>
      <t>中原街道</t>
    </r>
  </si>
  <si>
    <r>
      <rPr>
        <sz val="9"/>
        <rFont val="ＭＳ Ｐゴシック"/>
        <family val="3"/>
      </rPr>
      <t>「向原」</t>
    </r>
  </si>
  <si>
    <r>
      <rPr>
        <sz val="10"/>
        <rFont val="ＭＳ Ｐゴシック"/>
        <family val="3"/>
      </rPr>
      <t>┼左</t>
    </r>
  </si>
  <si>
    <r>
      <rPr>
        <sz val="9"/>
        <rFont val="ＭＳ Ｐゴシック"/>
        <family val="3"/>
      </rPr>
      <t>「大塚原」</t>
    </r>
  </si>
  <si>
    <r>
      <rPr>
        <sz val="9"/>
        <rFont val="ＭＳ Ｐゴシック"/>
        <family val="3"/>
      </rPr>
      <t>「東方原」</t>
    </r>
  </si>
  <si>
    <r>
      <rPr>
        <sz val="9"/>
        <rFont val="ＭＳ Ｐゴシック"/>
        <family val="3"/>
      </rPr>
      <t>「地蔵尊前」</t>
    </r>
  </si>
  <si>
    <r>
      <rPr>
        <sz val="10"/>
        <rFont val="ＭＳ ゴシック"/>
        <family val="3"/>
      </rPr>
      <t>○</t>
    </r>
  </si>
  <si>
    <r>
      <rPr>
        <sz val="9"/>
        <rFont val="ＭＳ ゴシック"/>
        <family val="3"/>
      </rPr>
      <t>市道</t>
    </r>
  </si>
  <si>
    <r>
      <rPr>
        <sz val="9"/>
        <rFont val="ＭＳ ゴシック"/>
        <family val="3"/>
      </rPr>
      <t>「南台交番前」約</t>
    </r>
    <r>
      <rPr>
        <sz val="9"/>
        <rFont val="Arial"/>
        <family val="2"/>
      </rPr>
      <t>380</t>
    </r>
    <r>
      <rPr>
        <sz val="9"/>
        <rFont val="ＭＳ ゴシック"/>
        <family val="3"/>
      </rPr>
      <t>ｍ先の路地</t>
    </r>
  </si>
  <si>
    <t>ななめ左</t>
  </si>
  <si>
    <r>
      <rPr>
        <sz val="9"/>
        <rFont val="ＭＳ ゴシック"/>
        <family val="3"/>
      </rPr>
      <t>県</t>
    </r>
    <r>
      <rPr>
        <sz val="9"/>
        <rFont val="Arial"/>
        <family val="2"/>
      </rPr>
      <t>18</t>
    </r>
  </si>
  <si>
    <r>
      <rPr>
        <sz val="9"/>
        <rFont val="ＭＳ ゴシック"/>
        <family val="3"/>
      </rPr>
      <t>「下瀬谷坂下」</t>
    </r>
  </si>
  <si>
    <r>
      <rPr>
        <sz val="9"/>
        <rFont val="ＭＳ ゴシック"/>
        <family val="3"/>
      </rPr>
      <t>県</t>
    </r>
    <r>
      <rPr>
        <sz val="9"/>
        <rFont val="Arial"/>
        <family val="2"/>
      </rPr>
      <t>22</t>
    </r>
  </si>
  <si>
    <r>
      <rPr>
        <sz val="9"/>
        <rFont val="ＭＳ ゴシック"/>
        <family val="3"/>
      </rPr>
      <t>「和泉坂上」</t>
    </r>
  </si>
  <si>
    <t>長後街道</t>
  </si>
  <si>
    <t>「東山田」</t>
  </si>
  <si>
    <r>
      <rPr>
        <sz val="9"/>
        <rFont val="ＭＳ Ｐゴシック"/>
        <family val="3"/>
      </rPr>
      <t>「新東山田」の次</t>
    </r>
  </si>
  <si>
    <r>
      <rPr>
        <sz val="9"/>
        <rFont val="ＭＳ ゴシック"/>
        <family val="3"/>
      </rPr>
      <t>新幹線高架から約</t>
    </r>
    <r>
      <rPr>
        <sz val="9"/>
        <rFont val="Arial"/>
        <family val="2"/>
      </rPr>
      <t>300</t>
    </r>
    <r>
      <rPr>
        <sz val="9"/>
        <rFont val="ＭＳ ゴシック"/>
        <family val="3"/>
      </rPr>
      <t>ｍ先</t>
    </r>
  </si>
  <si>
    <t>伊勢原方面へ</t>
  </si>
  <si>
    <r>
      <rPr>
        <sz val="9"/>
        <rFont val="ＭＳ Ｐゴシック"/>
        <family val="3"/>
      </rPr>
      <t>県</t>
    </r>
    <r>
      <rPr>
        <sz val="9"/>
        <rFont val="Arial"/>
        <family val="2"/>
      </rPr>
      <t>22</t>
    </r>
  </si>
  <si>
    <r>
      <rPr>
        <sz val="9"/>
        <rFont val="ＭＳ Ｐゴシック"/>
        <family val="3"/>
      </rPr>
      <t>「畠田橋西」</t>
    </r>
  </si>
  <si>
    <t>平塚方面へ</t>
  </si>
  <si>
    <r>
      <rPr>
        <sz val="9"/>
        <rFont val="ＭＳ Ｐゴシック"/>
        <family val="3"/>
      </rPr>
      <t>県</t>
    </r>
    <r>
      <rPr>
        <sz val="9"/>
        <rFont val="Arial"/>
        <family val="2"/>
      </rPr>
      <t>605</t>
    </r>
  </si>
  <si>
    <r>
      <rPr>
        <sz val="9"/>
        <rFont val="ＭＳ Ｐゴシック"/>
        <family val="3"/>
      </rPr>
      <t>橋渡る</t>
    </r>
  </si>
  <si>
    <r>
      <rPr>
        <sz val="9"/>
        <rFont val="ＭＳ Ｐゴシック"/>
        <family val="3"/>
      </rPr>
      <t>「西沖田」</t>
    </r>
  </si>
  <si>
    <r>
      <rPr>
        <sz val="9"/>
        <rFont val="ＭＳ Ｐゴシック"/>
        <family val="3"/>
      </rPr>
      <t>右角にセブンイレブン</t>
    </r>
  </si>
  <si>
    <r>
      <rPr>
        <sz val="9"/>
        <rFont val="ＭＳ Ｐゴシック"/>
        <family val="3"/>
      </rPr>
      <t>県</t>
    </r>
    <r>
      <rPr>
        <sz val="9"/>
        <rFont val="Arial"/>
        <family val="2"/>
      </rPr>
      <t>612</t>
    </r>
  </si>
  <si>
    <t>北金目（交差点名なし）</t>
  </si>
  <si>
    <r>
      <t>400m</t>
    </r>
    <r>
      <rPr>
        <sz val="9"/>
        <rFont val="ＭＳ Ｐゴシック"/>
        <family val="3"/>
      </rPr>
      <t>で一時停止左折</t>
    </r>
  </si>
  <si>
    <r>
      <rPr>
        <sz val="9"/>
        <rFont val="ＭＳ Ｐゴシック"/>
        <family val="3"/>
      </rPr>
      <t>県</t>
    </r>
    <r>
      <rPr>
        <sz val="9"/>
        <rFont val="Arial"/>
        <family val="2"/>
      </rPr>
      <t>62</t>
    </r>
  </si>
  <si>
    <r>
      <rPr>
        <sz val="9"/>
        <rFont val="ＭＳ Ｐゴシック"/>
        <family val="3"/>
      </rPr>
      <t>「南金目」</t>
    </r>
  </si>
  <si>
    <t>松田・秦野方面へ</t>
  </si>
  <si>
    <r>
      <rPr>
        <sz val="9"/>
        <rFont val="ＭＳ Ｐゴシック"/>
        <family val="3"/>
      </rPr>
      <t>県</t>
    </r>
    <r>
      <rPr>
        <sz val="9"/>
        <rFont val="Arial"/>
        <family val="2"/>
      </rPr>
      <t>77</t>
    </r>
  </si>
  <si>
    <r>
      <rPr>
        <sz val="9"/>
        <rFont val="ＭＳ Ｐゴシック"/>
        <family val="3"/>
      </rPr>
      <t>「土屋橋」</t>
    </r>
  </si>
  <si>
    <t>農道</t>
  </si>
  <si>
    <t>（←東海大学野球場・神奈川大学）の看板あり</t>
  </si>
  <si>
    <t>県道に出る</t>
  </si>
  <si>
    <r>
      <rPr>
        <sz val="9"/>
        <rFont val="ＭＳ Ｐゴシック"/>
        <family val="3"/>
      </rPr>
      <t>「才戸」</t>
    </r>
  </si>
  <si>
    <t>一時停止、見通し悪いので注意</t>
  </si>
  <si>
    <t>○</t>
  </si>
  <si>
    <r>
      <rPr>
        <sz val="9"/>
        <rFont val="ＭＳ Ｐゴシック"/>
        <family val="3"/>
      </rPr>
      <t>県</t>
    </r>
    <r>
      <rPr>
        <sz val="9"/>
        <rFont val="Arial"/>
        <family val="2"/>
      </rPr>
      <t>709</t>
    </r>
  </si>
  <si>
    <r>
      <rPr>
        <sz val="9"/>
        <rFont val="ＭＳ Ｐゴシック"/>
        <family val="3"/>
      </rPr>
      <t>「万年橋」</t>
    </r>
  </si>
  <si>
    <r>
      <rPr>
        <sz val="9"/>
        <rFont val="ＭＳ Ｐゴシック"/>
        <family val="3"/>
      </rPr>
      <t>「坂呂橋」</t>
    </r>
  </si>
  <si>
    <t>やまゆりライン</t>
  </si>
  <si>
    <r>
      <rPr>
        <sz val="9"/>
        <rFont val="ＭＳ Ｐゴシック"/>
        <family val="3"/>
      </rPr>
      <t>県</t>
    </r>
    <r>
      <rPr>
        <sz val="9"/>
        <rFont val="Arial"/>
        <family val="2"/>
      </rPr>
      <t>72</t>
    </r>
  </si>
  <si>
    <r>
      <rPr>
        <sz val="9"/>
        <rFont val="ＭＳ Ｐゴシック"/>
        <family val="3"/>
      </rPr>
      <t>「田島石橋」</t>
    </r>
  </si>
  <si>
    <r>
      <rPr>
        <sz val="10"/>
        <rFont val="ＭＳ Ｐゴシック"/>
        <family val="3"/>
      </rPr>
      <t>折返し</t>
    </r>
  </si>
  <si>
    <r>
      <t>PC1</t>
    </r>
    <r>
      <rPr>
        <sz val="9"/>
        <rFont val="ＭＳ Ｐゴシック"/>
        <family val="3"/>
      </rPr>
      <t>ミニストップ　　　　　　　　　　　　　小田原下曽我店</t>
    </r>
  </si>
  <si>
    <r>
      <rPr>
        <sz val="9"/>
        <rFont val="ＭＳ ゴシック"/>
        <family val="3"/>
      </rPr>
      <t>※オープン、クローズ時間　　　　　　　　　　</t>
    </r>
    <r>
      <rPr>
        <sz val="9"/>
        <rFont val="Arial"/>
        <family val="2"/>
      </rPr>
      <t>8</t>
    </r>
    <r>
      <rPr>
        <sz val="9"/>
        <rFont val="ＭＳ ゴシック"/>
        <family val="3"/>
      </rPr>
      <t>：</t>
    </r>
    <r>
      <rPr>
        <sz val="9"/>
        <rFont val="Arial"/>
        <family val="2"/>
      </rPr>
      <t>05</t>
    </r>
    <r>
      <rPr>
        <sz val="9"/>
        <rFont val="ＭＳ ゴシック"/>
        <family val="3"/>
      </rPr>
      <t>～</t>
    </r>
    <r>
      <rPr>
        <sz val="9"/>
        <rFont val="Arial"/>
        <family val="2"/>
      </rPr>
      <t>10</t>
    </r>
    <r>
      <rPr>
        <sz val="9"/>
        <rFont val="ＭＳ ゴシック"/>
        <family val="3"/>
      </rPr>
      <t>：</t>
    </r>
    <r>
      <rPr>
        <sz val="9"/>
        <rFont val="Arial"/>
        <family val="2"/>
      </rPr>
      <t>44</t>
    </r>
  </si>
  <si>
    <r>
      <rPr>
        <sz val="10"/>
        <rFont val="ＭＳ ゴシック"/>
        <family val="3"/>
      </rPr>
      <t>Ｙ左</t>
    </r>
  </si>
  <si>
    <r>
      <rPr>
        <sz val="9"/>
        <rFont val="ＭＳ Ｐゴシック"/>
        <family val="3"/>
      </rPr>
      <t>「国府津新幹線ガード下」</t>
    </r>
  </si>
  <si>
    <r>
      <rPr>
        <sz val="9"/>
        <rFont val="ＭＳ Ｐゴシック"/>
        <family val="3"/>
      </rPr>
      <t>国</t>
    </r>
    <r>
      <rPr>
        <sz val="9"/>
        <rFont val="Arial"/>
        <family val="2"/>
      </rPr>
      <t>1</t>
    </r>
  </si>
  <si>
    <r>
      <rPr>
        <sz val="9"/>
        <rFont val="ＭＳ Ｐゴシック"/>
        <family val="3"/>
      </rPr>
      <t>「岡入口」</t>
    </r>
  </si>
  <si>
    <r>
      <rPr>
        <sz val="9"/>
        <rFont val="ＭＳ Ｐゴシック"/>
        <family val="3"/>
      </rPr>
      <t>国</t>
    </r>
    <r>
      <rPr>
        <sz val="9"/>
        <rFont val="Arial"/>
        <family val="2"/>
      </rPr>
      <t>134</t>
    </r>
  </si>
  <si>
    <r>
      <rPr>
        <sz val="9"/>
        <rFont val="ＭＳ Ｐゴシック"/>
        <family val="3"/>
      </rPr>
      <t>「大磯駅入口」</t>
    </r>
  </si>
  <si>
    <r>
      <rPr>
        <sz val="9"/>
        <rFont val="ＭＳ Ｐゴシック"/>
        <family val="3"/>
      </rPr>
      <t>県</t>
    </r>
    <r>
      <rPr>
        <sz val="9"/>
        <rFont val="Arial"/>
        <family val="2"/>
      </rPr>
      <t>207</t>
    </r>
    <r>
      <rPr>
        <sz val="9"/>
        <rFont val="ＭＳ Ｐゴシック"/>
        <family val="3"/>
      </rPr>
      <t>、国</t>
    </r>
    <r>
      <rPr>
        <sz val="9"/>
        <rFont val="Arial"/>
        <family val="2"/>
      </rPr>
      <t>134</t>
    </r>
  </si>
  <si>
    <r>
      <rPr>
        <sz val="9"/>
        <rFont val="ＭＳ Ｐゴシック"/>
        <family val="3"/>
      </rPr>
      <t>「渚橋」</t>
    </r>
  </si>
  <si>
    <t>森戸海岸方面へ</t>
  </si>
  <si>
    <r>
      <rPr>
        <sz val="9"/>
        <rFont val="ＭＳ Ｐゴシック"/>
        <family val="3"/>
      </rPr>
      <t>県</t>
    </r>
    <r>
      <rPr>
        <sz val="9"/>
        <rFont val="Arial"/>
        <family val="2"/>
      </rPr>
      <t>26</t>
    </r>
  </si>
  <si>
    <r>
      <rPr>
        <sz val="9"/>
        <rFont val="ＭＳ Ｐゴシック"/>
        <family val="3"/>
      </rPr>
      <t>「林交差点」</t>
    </r>
  </si>
  <si>
    <r>
      <rPr>
        <sz val="9"/>
        <rFont val="ＭＳ Ｐゴシック"/>
        <family val="3"/>
      </rPr>
      <t>県</t>
    </r>
    <r>
      <rPr>
        <sz val="9"/>
        <rFont val="Arial"/>
        <family val="2"/>
      </rPr>
      <t>214</t>
    </r>
  </si>
  <si>
    <r>
      <rPr>
        <sz val="9"/>
        <rFont val="ＭＳ Ｐゴシック"/>
        <family val="3"/>
      </rPr>
      <t>「一騎塚」</t>
    </r>
  </si>
  <si>
    <t>三浦海岸方面へ、右折注意</t>
  </si>
  <si>
    <r>
      <rPr>
        <sz val="10"/>
        <rFont val="ＭＳ Ｐゴシック"/>
        <family val="3"/>
      </rPr>
      <t>┼直</t>
    </r>
  </si>
  <si>
    <r>
      <rPr>
        <sz val="9"/>
        <rFont val="ＭＳ Ｐゴシック"/>
        <family val="3"/>
      </rPr>
      <t>県</t>
    </r>
    <r>
      <rPr>
        <sz val="9"/>
        <rFont val="Arial"/>
        <family val="2"/>
      </rPr>
      <t>215</t>
    </r>
  </si>
  <si>
    <r>
      <rPr>
        <sz val="9"/>
        <rFont val="ＭＳ Ｐゴシック"/>
        <family val="3"/>
      </rPr>
      <t>「三浦海岸」</t>
    </r>
  </si>
  <si>
    <r>
      <rPr>
        <sz val="9"/>
        <rFont val="ＭＳ Ｐゴシック"/>
        <family val="3"/>
      </rPr>
      <t>通過チェック　フジトモ商店</t>
    </r>
  </si>
  <si>
    <t>レシート必要</t>
  </si>
  <si>
    <r>
      <rPr>
        <sz val="9"/>
        <rFont val="ＭＳ Ｐゴシック"/>
        <family val="3"/>
      </rPr>
      <t>三崎港岸壁に突き当たる</t>
    </r>
  </si>
  <si>
    <r>
      <rPr>
        <sz val="9"/>
        <rFont val="ＭＳ Ｐゴシック"/>
        <family val="3"/>
      </rPr>
      <t>「日の出」</t>
    </r>
  </si>
  <si>
    <r>
      <rPr>
        <sz val="9"/>
        <rFont val="ＭＳ Ｐゴシック"/>
        <family val="3"/>
      </rPr>
      <t>「三崎公園」</t>
    </r>
  </si>
  <si>
    <r>
      <t>PC2</t>
    </r>
    <r>
      <rPr>
        <sz val="9"/>
        <rFont val="ＭＳ Ｐゴシック"/>
        <family val="3"/>
      </rPr>
      <t>　ファミリーマート　　　　　　　　　　三浦三崎店</t>
    </r>
  </si>
  <si>
    <r>
      <rPr>
        <sz val="9"/>
        <rFont val="ＭＳ ゴシック"/>
        <family val="3"/>
      </rPr>
      <t>※オープン、クローズ時間　　　　　　　　　　</t>
    </r>
    <r>
      <rPr>
        <sz val="9"/>
        <rFont val="Arial"/>
        <family val="2"/>
      </rPr>
      <t>10</t>
    </r>
    <r>
      <rPr>
        <sz val="9"/>
        <rFont val="ＭＳ ゴシック"/>
        <family val="3"/>
      </rPr>
      <t>：</t>
    </r>
    <r>
      <rPr>
        <sz val="9"/>
        <rFont val="Arial"/>
        <family val="2"/>
      </rPr>
      <t>09</t>
    </r>
    <r>
      <rPr>
        <sz val="9"/>
        <rFont val="ＭＳ ゴシック"/>
        <family val="3"/>
      </rPr>
      <t>～</t>
    </r>
    <r>
      <rPr>
        <sz val="9"/>
        <rFont val="Arial"/>
        <family val="2"/>
      </rPr>
      <t>15</t>
    </r>
    <r>
      <rPr>
        <sz val="9"/>
        <rFont val="ＭＳ ゴシック"/>
        <family val="3"/>
      </rPr>
      <t>：</t>
    </r>
    <r>
      <rPr>
        <sz val="9"/>
        <rFont val="Arial"/>
        <family val="2"/>
      </rPr>
      <t>24</t>
    </r>
  </si>
  <si>
    <r>
      <rPr>
        <sz val="9"/>
        <rFont val="ＭＳ Ｐゴシック"/>
        <family val="3"/>
      </rPr>
      <t>「引橋」</t>
    </r>
  </si>
  <si>
    <t>鎌倉・葉山方面へ</t>
  </si>
  <si>
    <r>
      <rPr>
        <sz val="9"/>
        <rFont val="ＭＳ Ｐゴシック"/>
        <family val="3"/>
      </rPr>
      <t>県</t>
    </r>
    <r>
      <rPr>
        <sz val="9"/>
        <rFont val="Arial"/>
        <family val="2"/>
      </rPr>
      <t>217</t>
    </r>
  </si>
  <si>
    <r>
      <rPr>
        <sz val="9"/>
        <rFont val="ＭＳ Ｐゴシック"/>
        <family val="3"/>
      </rPr>
      <t>「湘南国際村秋谷入口」</t>
    </r>
  </si>
  <si>
    <t>この先トンネル連続、トンネル内点灯のこと</t>
  </si>
  <si>
    <r>
      <rPr>
        <sz val="9"/>
        <rFont val="ＭＳ Ｐゴシック"/>
        <family val="3"/>
      </rPr>
      <t>県</t>
    </r>
    <r>
      <rPr>
        <sz val="9"/>
        <rFont val="Arial"/>
        <family val="2"/>
      </rPr>
      <t>311</t>
    </r>
  </si>
  <si>
    <r>
      <rPr>
        <sz val="9"/>
        <rFont val="ＭＳ Ｐゴシック"/>
        <family val="3"/>
      </rPr>
      <t>「南郷トンネル入口」</t>
    </r>
  </si>
  <si>
    <t>トンネル内歩道走行推奨</t>
  </si>
  <si>
    <r>
      <rPr>
        <sz val="9"/>
        <rFont val="ＭＳ Ｐゴシック"/>
        <family val="3"/>
      </rPr>
      <t>「南郷」</t>
    </r>
  </si>
  <si>
    <t>手前一時停止直進</t>
  </si>
  <si>
    <r>
      <rPr>
        <sz val="9"/>
        <rFont val="ＭＳ Ｐゴシック"/>
        <family val="3"/>
      </rPr>
      <t>県</t>
    </r>
    <r>
      <rPr>
        <sz val="9"/>
        <rFont val="Arial"/>
        <family val="2"/>
      </rPr>
      <t>24</t>
    </r>
  </si>
  <si>
    <r>
      <rPr>
        <sz val="9"/>
        <rFont val="ＭＳ Ｐゴシック"/>
        <family val="3"/>
      </rPr>
      <t>「逗葉高校入口」</t>
    </r>
  </si>
  <si>
    <r>
      <rPr>
        <sz val="9"/>
        <rFont val="ＭＳ Ｐゴシック"/>
        <family val="3"/>
      </rPr>
      <t>「船越町」</t>
    </r>
  </si>
  <si>
    <t>追浜トンネル内工事中片側交互通行注意</t>
  </si>
  <si>
    <t>左角ファミリーマート</t>
  </si>
  <si>
    <t>二段階右折</t>
  </si>
  <si>
    <r>
      <rPr>
        <sz val="9"/>
        <rFont val="ＭＳ Ｐゴシック"/>
        <family val="3"/>
      </rPr>
      <t>「夕照橋」</t>
    </r>
  </si>
  <si>
    <t>「野島町」直進</t>
  </si>
  <si>
    <t>野島公園前</t>
  </si>
  <si>
    <t>　</t>
  </si>
  <si>
    <t>「野島公園駅」</t>
  </si>
  <si>
    <r>
      <rPr>
        <sz val="9"/>
        <rFont val="ＭＳ Ｐゴシック"/>
        <family val="3"/>
      </rPr>
      <t>「柴町」</t>
    </r>
  </si>
  <si>
    <t>杉田方面</t>
  </si>
  <si>
    <r>
      <rPr>
        <sz val="9"/>
        <rFont val="ＭＳ Ｐゴシック"/>
        <family val="3"/>
      </rPr>
      <t>「イガイ根公園前」</t>
    </r>
  </si>
  <si>
    <r>
      <rPr>
        <sz val="9"/>
        <rFont val="ＭＳ Ｐゴシック"/>
        <family val="3"/>
      </rPr>
      <t>金沢スポーツセンター前</t>
    </r>
  </si>
  <si>
    <r>
      <rPr>
        <sz val="9"/>
        <rFont val="ＭＳ Ｐゴシック"/>
        <family val="3"/>
      </rPr>
      <t>「金沢総合高校北側」</t>
    </r>
  </si>
  <si>
    <r>
      <rPr>
        <sz val="9"/>
        <rFont val="ＭＳ Ｐゴシック"/>
        <family val="3"/>
      </rPr>
      <t>国</t>
    </r>
    <r>
      <rPr>
        <sz val="9"/>
        <rFont val="Arial"/>
        <family val="2"/>
      </rPr>
      <t>16</t>
    </r>
  </si>
  <si>
    <r>
      <rPr>
        <sz val="9"/>
        <rFont val="ＭＳ Ｐゴシック"/>
        <family val="3"/>
      </rPr>
      <t>「金沢総合高校入口」</t>
    </r>
  </si>
  <si>
    <r>
      <rPr>
        <sz val="9"/>
        <rFont val="ＭＳ Ｐゴシック"/>
        <family val="3"/>
      </rPr>
      <t>「八幡橋」</t>
    </r>
  </si>
  <si>
    <r>
      <rPr>
        <sz val="9"/>
        <rFont val="ＭＳ Ｐゴシック"/>
        <family val="3"/>
      </rPr>
      <t>「睦橋」</t>
    </r>
  </si>
  <si>
    <r>
      <rPr>
        <sz val="9"/>
        <rFont val="ＭＳ Ｐゴシック"/>
        <family val="3"/>
      </rPr>
      <t>「中区役所」</t>
    </r>
  </si>
  <si>
    <r>
      <rPr>
        <sz val="9"/>
        <rFont val="ＭＳ Ｐゴシック"/>
        <family val="3"/>
      </rPr>
      <t>「相生町一丁目」</t>
    </r>
  </si>
  <si>
    <r>
      <rPr>
        <sz val="9"/>
        <rFont val="ＭＳ Ｐゴシック"/>
        <family val="3"/>
      </rPr>
      <t>「市場」</t>
    </r>
  </si>
  <si>
    <r>
      <rPr>
        <sz val="9"/>
        <rFont val="ＭＳ Ｐゴシック"/>
        <family val="3"/>
      </rPr>
      <t>国</t>
    </r>
    <r>
      <rPr>
        <sz val="9"/>
        <rFont val="Arial"/>
        <family val="2"/>
      </rPr>
      <t>15</t>
    </r>
  </si>
  <si>
    <r>
      <rPr>
        <sz val="9"/>
        <rFont val="ＭＳ Ｐゴシック"/>
        <family val="3"/>
      </rPr>
      <t>「中央市場入口」</t>
    </r>
  </si>
  <si>
    <t>左角ガトーよこはま（チーズケーキ店）</t>
  </si>
  <si>
    <r>
      <rPr>
        <sz val="9"/>
        <rFont val="ＭＳ Ｐゴシック"/>
        <family val="3"/>
      </rPr>
      <t>「二ッ谷」</t>
    </r>
  </si>
  <si>
    <r>
      <rPr>
        <sz val="9"/>
        <rFont val="ＭＳ Ｐゴシック"/>
        <family val="3"/>
      </rPr>
      <t>新鶴見橋渡ってすぐ左折</t>
    </r>
  </si>
  <si>
    <r>
      <rPr>
        <sz val="9"/>
        <rFont val="ＭＳ Ｐゴシック"/>
        <family val="3"/>
      </rPr>
      <t>新鶴見小前</t>
    </r>
  </si>
  <si>
    <r>
      <t>Finish</t>
    </r>
    <r>
      <rPr>
        <sz val="9"/>
        <color indexed="10"/>
        <rFont val="ＭＳ Ｐゴシック"/>
        <family val="3"/>
      </rPr>
      <t>　ローソン
川崎小倉下町店</t>
    </r>
  </si>
  <si>
    <r>
      <rPr>
        <sz val="9"/>
        <rFont val="ＭＳ Ｐゴシック"/>
        <family val="3"/>
      </rPr>
      <t>※オープン、クローズ時間　　　　　　　　　　　　　　</t>
    </r>
    <r>
      <rPr>
        <sz val="9"/>
        <rFont val="Arial"/>
        <family val="2"/>
      </rPr>
      <t>11</t>
    </r>
    <r>
      <rPr>
        <sz val="9"/>
        <rFont val="ＭＳ Ｐゴシック"/>
        <family val="3"/>
      </rPr>
      <t>：</t>
    </r>
    <r>
      <rPr>
        <sz val="9"/>
        <rFont val="Arial"/>
        <family val="2"/>
      </rPr>
      <t>53</t>
    </r>
    <r>
      <rPr>
        <sz val="9"/>
        <rFont val="ＭＳ Ｐゴシック"/>
        <family val="3"/>
      </rPr>
      <t>～</t>
    </r>
    <r>
      <rPr>
        <sz val="9"/>
        <rFont val="Arial"/>
        <family val="2"/>
      </rPr>
      <t>19</t>
    </r>
    <r>
      <rPr>
        <sz val="9"/>
        <rFont val="ＭＳ Ｐゴシック"/>
        <family val="3"/>
      </rPr>
      <t>：</t>
    </r>
    <r>
      <rPr>
        <sz val="9"/>
        <rFont val="Arial"/>
        <family val="2"/>
      </rPr>
      <t>30</t>
    </r>
  </si>
  <si>
    <t>┬左</t>
  </si>
  <si>
    <r>
      <rPr>
        <sz val="9"/>
        <rFont val="ＭＳ Ｐゴシック"/>
        <family val="3"/>
      </rPr>
      <t>県</t>
    </r>
    <r>
      <rPr>
        <sz val="9"/>
        <rFont val="Arial"/>
        <family val="2"/>
      </rPr>
      <t>111</t>
    </r>
  </si>
  <si>
    <r>
      <rPr>
        <sz val="9"/>
        <rFont val="ＭＳ Ｐゴシック"/>
        <family val="3"/>
      </rPr>
      <t>「御幸跨線橋際」</t>
    </r>
  </si>
  <si>
    <t>市道</t>
  </si>
  <si>
    <t>R409</t>
  </si>
  <si>
    <t>「小杉御殿町」</t>
  </si>
  <si>
    <t>ゴール受付：デニーズ武蔵中原店内で待機します。早く着いた方は津村まで電話ください。</t>
  </si>
  <si>
    <r>
      <rPr>
        <sz val="9"/>
        <rFont val="ＭＳ Ｐゴシック"/>
        <family val="3"/>
      </rPr>
      <t>※オープン、クローズ時間　　　　　　　　　　　　　　</t>
    </r>
    <r>
      <rPr>
        <sz val="9"/>
        <rFont val="Arial"/>
        <family val="2"/>
      </rPr>
      <t>15</t>
    </r>
    <r>
      <rPr>
        <sz val="9"/>
        <rFont val="ＭＳ Ｐゴシック"/>
        <family val="3"/>
      </rPr>
      <t>：</t>
    </r>
    <r>
      <rPr>
        <sz val="9"/>
        <rFont val="Arial"/>
        <family val="2"/>
      </rPr>
      <t>30</t>
    </r>
    <r>
      <rPr>
        <sz val="9"/>
        <rFont val="ＭＳ Ｐゴシック"/>
        <family val="3"/>
      </rPr>
      <t>～</t>
    </r>
    <r>
      <rPr>
        <sz val="9"/>
        <rFont val="Arial"/>
        <family val="2"/>
      </rPr>
      <t>20</t>
    </r>
    <r>
      <rPr>
        <sz val="9"/>
        <rFont val="ＭＳ Ｐゴシック"/>
        <family val="3"/>
      </rPr>
      <t>：</t>
    </r>
    <r>
      <rPr>
        <sz val="9"/>
        <rFont val="Arial"/>
        <family val="2"/>
      </rPr>
      <t>30</t>
    </r>
  </si>
  <si>
    <t>キューシートのレイアウト変更、補足追加修正等はご自身で行ってください。</t>
  </si>
  <si>
    <r>
      <rPr>
        <sz val="9"/>
        <rFont val="ＭＳ Ｐゴシック"/>
        <family val="3"/>
      </rPr>
      <t>キューシート、地図等は予告なく変更される場合があります、最新版をお使いください</t>
    </r>
  </si>
  <si>
    <r>
      <rPr>
        <sz val="9"/>
        <rFont val="ＭＳ Ｐゴシック"/>
        <family val="3"/>
      </rPr>
      <t>ブリーフィングで変更箇所をお知らせする場合もあります、筆記用具はご持参ください。</t>
    </r>
  </si>
  <si>
    <r>
      <rPr>
        <sz val="9"/>
        <rFont val="ＭＳ Ｐゴシック"/>
        <family val="3"/>
      </rPr>
      <t>スタート前までに必ずキューシートを理解してください、わかりにくい場合は参考地図をご覧ください。</t>
    </r>
  </si>
  <si>
    <r>
      <rPr>
        <sz val="9"/>
        <rFont val="ＭＳ Ｐゴシック"/>
        <family val="3"/>
      </rPr>
      <t>フィニッシュ後はゴール受付けをされないと認定処理ができません。</t>
    </r>
  </si>
  <si>
    <r>
      <rPr>
        <sz val="9"/>
        <rFont val="ＭＳ Ｐゴシック"/>
        <family val="3"/>
      </rPr>
      <t>ゴール受付に</t>
    </r>
    <r>
      <rPr>
        <sz val="9"/>
        <rFont val="Arial"/>
        <family val="2"/>
      </rPr>
      <t>20</t>
    </r>
    <r>
      <rPr>
        <sz val="9"/>
        <rFont val="ＭＳ Ｐゴシック"/>
        <family val="3"/>
      </rPr>
      <t>：</t>
    </r>
    <r>
      <rPr>
        <sz val="9"/>
        <rFont val="Arial"/>
        <family val="2"/>
      </rPr>
      <t>30</t>
    </r>
    <r>
      <rPr>
        <sz val="9"/>
        <rFont val="ＭＳ Ｐゴシック"/>
        <family val="3"/>
      </rPr>
      <t>までに来られない方、連絡のない方は</t>
    </r>
    <r>
      <rPr>
        <sz val="9"/>
        <rFont val="Arial"/>
        <family val="2"/>
      </rPr>
      <t>DNF</t>
    </r>
    <r>
      <rPr>
        <sz val="9"/>
        <rFont val="ＭＳ Ｐゴシック"/>
        <family val="3"/>
      </rPr>
      <t>とします。</t>
    </r>
  </si>
  <si>
    <t>途中リタイヤされたら速やかに津村の東まで連絡ください。</t>
  </si>
  <si>
    <t>ゴール受付：デニーズ武蔵中原店内で待機します。早く着いた方は東まで電話ください。</t>
  </si>
  <si>
    <t>区間距離</t>
  </si>
  <si>
    <t>総距離</t>
  </si>
  <si>
    <t>「野川」</t>
  </si>
  <si>
    <t>「片平2丁目」</t>
  </si>
  <si>
    <t>東名方面へ</t>
  </si>
  <si>
    <t>町田/黒川方面へ</t>
  </si>
  <si>
    <t>「大蔵」</t>
  </si>
  <si>
    <t>道なり</t>
  </si>
  <si>
    <r>
      <t>BRM516</t>
    </r>
    <r>
      <rPr>
        <sz val="9"/>
        <rFont val="ＭＳ Ｐゴシック"/>
        <family val="3"/>
      </rPr>
      <t>富士熱海</t>
    </r>
  </si>
  <si>
    <t>「忠生4丁目」</t>
  </si>
  <si>
    <t>「常盤駐在所北」</t>
  </si>
  <si>
    <t>「馬駈」</t>
  </si>
  <si>
    <t>町田街道</t>
  </si>
  <si>
    <t>Ｙ右</t>
  </si>
  <si>
    <r>
      <rPr>
        <sz val="9"/>
        <rFont val="ＭＳ Ｐゴシック"/>
        <family val="3"/>
      </rPr>
      <t>「小山郵便局前」</t>
    </r>
  </si>
  <si>
    <t>┼左</t>
  </si>
  <si>
    <r>
      <rPr>
        <sz val="9"/>
        <rFont val="ＭＳ Ｐゴシック"/>
        <family val="3"/>
      </rPr>
      <t>踏切渡る</t>
    </r>
  </si>
  <si>
    <r>
      <rPr>
        <sz val="9"/>
        <rFont val="ＭＳ Ｐゴシック"/>
        <family val="3"/>
      </rPr>
      <t>「清新一丁目」</t>
    </r>
  </si>
  <si>
    <t>┬左</t>
  </si>
  <si>
    <r>
      <rPr>
        <sz val="9"/>
        <rFont val="ＭＳ Ｐゴシック"/>
        <family val="3"/>
      </rPr>
      <t>「工業団地入口」</t>
    </r>
  </si>
  <si>
    <r>
      <rPr>
        <sz val="9"/>
        <rFont val="ＭＳ Ｐゴシック"/>
        <family val="3"/>
      </rPr>
      <t>「向原東側」</t>
    </r>
  </si>
  <si>
    <r>
      <rPr>
        <sz val="9"/>
        <rFont val="ＭＳ Ｐゴシック"/>
        <family val="3"/>
      </rPr>
      <t>「三ケ木」</t>
    </r>
  </si>
  <si>
    <r>
      <rPr>
        <sz val="9"/>
        <rFont val="ＭＳ Ｐゴシック"/>
        <family val="3"/>
      </rPr>
      <t>「青山」</t>
    </r>
  </si>
  <si>
    <t>国413</t>
  </si>
  <si>
    <t>村道</t>
  </si>
  <si>
    <t>┤直進</t>
  </si>
  <si>
    <t>県76</t>
  </si>
  <si>
    <t>Ｙ左</t>
  </si>
  <si>
    <t>県517</t>
  </si>
  <si>
    <t>県35</t>
  </si>
  <si>
    <t>「井倉」</t>
  </si>
  <si>
    <t>市道</t>
  </si>
  <si>
    <t>国139,市道</t>
  </si>
  <si>
    <t>国139</t>
  </si>
  <si>
    <t>「富士見バイパス北」</t>
  </si>
  <si>
    <t>「明見第一駐在所前」</t>
  </si>
  <si>
    <t>県718,市道</t>
  </si>
  <si>
    <t>国138</t>
  </si>
  <si>
    <t>「旭日丘」</t>
  </si>
  <si>
    <t>県75</t>
  </si>
  <si>
    <t>「仙石原」</t>
  </si>
  <si>
    <t>○</t>
  </si>
  <si>
    <t>「大芝」</t>
  </si>
  <si>
    <t>国１</t>
  </si>
  <si>
    <t>「元箱根」</t>
  </si>
  <si>
    <t>「箱根峠」</t>
  </si>
  <si>
    <t>県20,県11</t>
  </si>
  <si>
    <t>熱海街道</t>
  </si>
  <si>
    <t>┼直進</t>
  </si>
  <si>
    <t>県11</t>
  </si>
  <si>
    <t>「笹尻」</t>
  </si>
  <si>
    <t>「福道町」</t>
  </si>
  <si>
    <t>国135</t>
  </si>
  <si>
    <t>┬左</t>
  </si>
  <si>
    <t>「中央町」</t>
  </si>
  <si>
    <t>「畑宿入口」</t>
  </si>
  <si>
    <t>「早川口」</t>
  </si>
  <si>
    <r>
      <rPr>
        <sz val="12"/>
        <rFont val="ＭＳ Ｐゴシック"/>
        <family val="3"/>
      </rPr>
      <t>○</t>
    </r>
  </si>
  <si>
    <r>
      <rPr>
        <sz val="11"/>
        <rFont val="ＭＳ Ｐゴシック"/>
        <family val="3"/>
      </rPr>
      <t>「新宿」</t>
    </r>
  </si>
  <si>
    <r>
      <rPr>
        <sz val="9"/>
        <rFont val="ＭＳ Ｐゴシック"/>
        <family val="3"/>
      </rPr>
      <t>「大磯駅入口」</t>
    </r>
  </si>
  <si>
    <t>「山王神社前」</t>
  </si>
  <si>
    <t>直進</t>
  </si>
  <si>
    <t>県508</t>
  </si>
  <si>
    <t>正面に「村田動物病院」</t>
  </si>
  <si>
    <t>相模湖/津久井方面へ</t>
  </si>
  <si>
    <t>厚木/半原方面</t>
  </si>
  <si>
    <t>山中湖/道志方面へ</t>
  </si>
  <si>
    <t>「いやしの湯」看板</t>
  </si>
  <si>
    <t>秋山方面へ</t>
  </si>
  <si>
    <t>富士宮/富士吉田へ</t>
  </si>
  <si>
    <t>明見方面</t>
  </si>
  <si>
    <t>小田原/御殿場方面</t>
  </si>
  <si>
    <t>「都留文大入口」</t>
  </si>
  <si>
    <t>「須走」</t>
  </si>
  <si>
    <t>「須走IC」</t>
  </si>
  <si>
    <t>県401</t>
  </si>
  <si>
    <t>「深沢西」</t>
  </si>
  <si>
    <t>御殿場方面</t>
  </si>
  <si>
    <t>元箱根/芦ノ湖方面</t>
  </si>
  <si>
    <t>国1</t>
  </si>
  <si>
    <t>沼津/元箱根方面</t>
  </si>
  <si>
    <t>急坂下り注意</t>
  </si>
  <si>
    <t>「渚橋」</t>
  </si>
  <si>
    <t>「南郷」</t>
  </si>
  <si>
    <t>「滝の橋」信号を超えすぐの左折ポイント</t>
  </si>
  <si>
    <t>最初の信号</t>
  </si>
  <si>
    <r>
      <rPr>
        <sz val="9"/>
        <rFont val="ＭＳ Ｐゴシック"/>
        <family val="3"/>
      </rPr>
      <t>「小杉御殿町」</t>
    </r>
  </si>
  <si>
    <r>
      <rPr>
        <sz val="9"/>
        <rFont val="ＭＳ Ｐゴシック"/>
        <family val="3"/>
      </rPr>
      <t>「中区役所前」</t>
    </r>
  </si>
  <si>
    <r>
      <rPr>
        <sz val="9"/>
        <rFont val="ＭＳ Ｐゴシック"/>
        <family val="3"/>
      </rPr>
      <t>「御幸跨線橋橋際」</t>
    </r>
  </si>
  <si>
    <t>市道</t>
  </si>
  <si>
    <r>
      <rPr>
        <sz val="9"/>
        <rFont val="ＭＳ Ｐゴシック"/>
        <family val="3"/>
      </rPr>
      <t>左サークルＫ</t>
    </r>
  </si>
  <si>
    <t>ゴール80m手前のデニーズでゴール受付します、ブルべカードを提出してください。店のご厚意で使用していますので飲食協力をよろしくお願いします。</t>
  </si>
  <si>
    <t>途中リタイヤされたら速やかに連絡ください。</t>
  </si>
  <si>
    <t>申込登録された内容でリザルト作成しますので訂正がある方はスタートまでに済ませてください、</t>
  </si>
  <si>
    <t>リザルト提出後、及び認定後の訂正は受け付けません</t>
  </si>
  <si>
    <r>
      <rPr>
        <sz val="9"/>
        <rFont val="ＭＳ Ｐゴシック"/>
        <family val="3"/>
      </rPr>
      <t>キューシートのレイアウト変更、補足追加修正等はご自身で行ってください。</t>
    </r>
  </si>
  <si>
    <r>
      <rPr>
        <sz val="9"/>
        <rFont val="ＭＳ Ｐゴシック"/>
        <family val="3"/>
      </rPr>
      <t>スタート前までに必ずキューシートを理解してください</t>
    </r>
  </si>
  <si>
    <r>
      <rPr>
        <sz val="9"/>
        <rFont val="ＭＳ Ｐゴシック"/>
        <family val="3"/>
      </rPr>
      <t>ゴール受付に来られない方、連絡のない方は</t>
    </r>
    <r>
      <rPr>
        <sz val="9"/>
        <rFont val="Arial"/>
        <family val="2"/>
      </rPr>
      <t>DNF</t>
    </r>
    <r>
      <rPr>
        <sz val="9"/>
        <rFont val="ＭＳ Ｐゴシック"/>
        <family val="3"/>
      </rPr>
      <t>とします。</t>
    </r>
  </si>
  <si>
    <r>
      <t>Ver.1(2015/4/16</t>
    </r>
    <r>
      <rPr>
        <b/>
        <sz val="9"/>
        <rFont val="ＭＳ Ｐゴシック"/>
        <family val="3"/>
      </rPr>
      <t>）</t>
    </r>
  </si>
  <si>
    <r>
      <t>PC3</t>
    </r>
    <r>
      <rPr>
        <sz val="9"/>
        <rFont val="ＭＳ Ｐゴシック"/>
        <family val="3"/>
      </rPr>
      <t>　ファミリーマート　</t>
    </r>
    <r>
      <rPr>
        <sz val="9"/>
        <rFont val="Arial"/>
        <family val="2"/>
      </rPr>
      <t xml:space="preserve"> </t>
    </r>
    <r>
      <rPr>
        <sz val="9"/>
        <rFont val="ＭＳ Ｐゴシック"/>
        <family val="3"/>
      </rPr>
      <t>丸文熱海店</t>
    </r>
  </si>
  <si>
    <t>※オープン、クローズ時間　　　　　　　　　7:51～11:28</t>
  </si>
  <si>
    <t>※オープン、クローズ時間　　　　　　　　　10:30～17:28</t>
  </si>
  <si>
    <t>※オープン、クローズ時間　　　　　　　　　12:34～21:56</t>
  </si>
  <si>
    <t>※オープン、クローズ時間　　　　　　　　　14:00～01:00</t>
  </si>
  <si>
    <t>※オープン、クローズ時間　　　　　　　　　19:00～01:30</t>
  </si>
  <si>
    <r>
      <rPr>
        <sz val="9"/>
        <color indexed="12"/>
        <rFont val="Arial"/>
        <family val="2"/>
      </rPr>
      <t>05</t>
    </r>
    <r>
      <rPr>
        <sz val="9"/>
        <color indexed="12"/>
        <rFont val="ＭＳ ゴシック"/>
        <family val="3"/>
      </rPr>
      <t>：</t>
    </r>
    <r>
      <rPr>
        <sz val="9"/>
        <color indexed="12"/>
        <rFont val="Arial"/>
        <family val="2"/>
      </rPr>
      <t>00</t>
    </r>
    <r>
      <rPr>
        <sz val="9"/>
        <color indexed="12"/>
        <rFont val="ＭＳ ゴシック"/>
        <family val="3"/>
      </rPr>
      <t>順次スタート</t>
    </r>
    <r>
      <rPr>
        <sz val="9"/>
        <rFont val="ＭＳ ゴシック"/>
        <family val="3"/>
      </rPr>
      <t xml:space="preserve">
</t>
    </r>
  </si>
  <si>
    <t>「東町東」</t>
  </si>
  <si>
    <t>「富士見公園前」</t>
  </si>
  <si>
    <t>「ぐみ沢上」</t>
  </si>
  <si>
    <t>Ｙ左</t>
  </si>
  <si>
    <t>GOALセブンイレブン川崎武蔵中原店</t>
  </si>
  <si>
    <t>http://yahoo.jp/aHt2pw</t>
  </si>
  <si>
    <r>
      <rPr>
        <sz val="10"/>
        <color indexed="12"/>
        <rFont val="ＭＳ Ｐゴシック"/>
        <family val="3"/>
      </rPr>
      <t>┬左</t>
    </r>
  </si>
  <si>
    <r>
      <t>熱海方面/熱海街道　</t>
    </r>
    <r>
      <rPr>
        <b/>
        <sz val="9"/>
        <color indexed="10"/>
        <rFont val="ＭＳ Ｐゴシック"/>
        <family val="3"/>
      </rPr>
      <t>急坂下り注意</t>
    </r>
  </si>
  <si>
    <t>県3,都57</t>
  </si>
  <si>
    <t>都57</t>
  </si>
  <si>
    <t>都47</t>
  </si>
  <si>
    <t>┤左</t>
  </si>
  <si>
    <t>直進後413号合流のための高架道は自転車侵入禁止となります。そのため信号直進後歩道に入り自転車侵入路を走行。その後に国413に合流</t>
  </si>
  <si>
    <t>※オープン、クローズ時間　　　　　　　　　　6：32～8：36</t>
  </si>
  <si>
    <t>県45</t>
  </si>
  <si>
    <t>路線</t>
  </si>
  <si>
    <t>－</t>
  </si>
  <si>
    <t>市道,都47</t>
  </si>
  <si>
    <t>国134</t>
  </si>
  <si>
    <t>国16</t>
  </si>
  <si>
    <t>国15</t>
  </si>
  <si>
    <t>国1</t>
  </si>
  <si>
    <t>国409</t>
  </si>
  <si>
    <t>┬左</t>
  </si>
  <si>
    <t>県704,718</t>
  </si>
  <si>
    <t>国1,市道</t>
  </si>
  <si>
    <t>国134,県311</t>
  </si>
  <si>
    <t>県24</t>
  </si>
  <si>
    <t>国16</t>
  </si>
  <si>
    <r>
      <rPr>
        <sz val="10"/>
        <rFont val="ＭＳ Ｐゴシック"/>
        <family val="3"/>
      </rPr>
      <t>進路</t>
    </r>
  </si>
  <si>
    <r>
      <rPr>
        <sz val="10"/>
        <rFont val="ＭＳ ゴシック"/>
        <family val="3"/>
      </rPr>
      <t>┼右</t>
    </r>
  </si>
  <si>
    <t>県311</t>
  </si>
  <si>
    <t>┤左</t>
  </si>
  <si>
    <r>
      <rPr>
        <sz val="9"/>
        <color indexed="48"/>
        <rFont val="ＭＳ Ｐゴシック"/>
        <family val="3"/>
      </rPr>
      <t>都18,57</t>
    </r>
  </si>
  <si>
    <r>
      <t>市道</t>
    </r>
    <r>
      <rPr>
        <sz val="9"/>
        <color indexed="48"/>
        <rFont val="ＭＳ Ｐゴシック"/>
        <family val="3"/>
      </rPr>
      <t>,県508</t>
    </r>
  </si>
  <si>
    <r>
      <t>県508</t>
    </r>
    <r>
      <rPr>
        <sz val="9"/>
        <color indexed="48"/>
        <rFont val="ＭＳ Ｐゴシック"/>
        <family val="3"/>
      </rPr>
      <t>,国413</t>
    </r>
  </si>
  <si>
    <r>
      <t>国41</t>
    </r>
    <r>
      <rPr>
        <sz val="9"/>
        <color indexed="48"/>
        <rFont val="ＭＳ Ｐゴシック"/>
        <family val="3"/>
      </rPr>
      <t>2</t>
    </r>
  </si>
  <si>
    <r>
      <t>国41</t>
    </r>
    <r>
      <rPr>
        <sz val="9"/>
        <color indexed="48"/>
        <rFont val="ＭＳ Ｐゴシック"/>
        <family val="3"/>
      </rPr>
      <t>3</t>
    </r>
  </si>
  <si>
    <t>道なり（ガソリンスタンドの右側の道路）</t>
  </si>
  <si>
    <t>PC1　セブンイレブン　相模原津久井青野原店</t>
  </si>
  <si>
    <t>http://yahoo.jp/4CxSTX</t>
  </si>
  <si>
    <r>
      <t xml:space="preserve">PC 2 </t>
    </r>
    <r>
      <rPr>
        <sz val="9"/>
        <rFont val="ＭＳ Ｐゴシック"/>
        <family val="3"/>
      </rPr>
      <t>ファミリーマート　都留文科大入口店</t>
    </r>
  </si>
  <si>
    <t>┤左</t>
  </si>
  <si>
    <r>
      <t xml:space="preserve">PC4 </t>
    </r>
    <r>
      <rPr>
        <sz val="9"/>
        <rFont val="ＭＳ Ｐゴシック"/>
        <family val="3"/>
      </rPr>
      <t>ローソン逗葉新道長柄店</t>
    </r>
  </si>
  <si>
    <t>├右</t>
  </si>
  <si>
    <t>○</t>
  </si>
  <si>
    <t>┬右</t>
  </si>
  <si>
    <t>「等々力緑地」</t>
  </si>
  <si>
    <t>「百草園駅前」</t>
  </si>
  <si>
    <t>土手に突き当たる　</t>
  </si>
  <si>
    <t>「新井橋」</t>
  </si>
  <si>
    <t>都503、都149</t>
  </si>
  <si>
    <t>都149、都169</t>
  </si>
  <si>
    <t>┼右</t>
  </si>
  <si>
    <t>交差点左手前角にマクドナルド</t>
  </si>
  <si>
    <t>50ｍ先すぐ左折</t>
  </si>
  <si>
    <t>「八王子車検場入口」</t>
  </si>
  <si>
    <t>拝島橋手前を左折</t>
  </si>
  <si>
    <t>農道には行かない</t>
  </si>
  <si>
    <t>都166</t>
  </si>
  <si>
    <t>高月浄水場前信号の直前で都道に合流</t>
  </si>
  <si>
    <t>都7</t>
  </si>
  <si>
    <t>「小川」</t>
  </si>
  <si>
    <t>「武蔵五日市駅前」</t>
  </si>
  <si>
    <t>睦橋通り</t>
  </si>
  <si>
    <t>檜原街道</t>
  </si>
  <si>
    <t>都33</t>
  </si>
  <si>
    <t>右側</t>
  </si>
  <si>
    <t>「橘橋」</t>
  </si>
  <si>
    <t>「上川乗」</t>
  </si>
  <si>
    <t>直進</t>
  </si>
  <si>
    <t>甲武トンネル</t>
  </si>
  <si>
    <t>県33</t>
  </si>
  <si>
    <t>標高610m</t>
  </si>
  <si>
    <t>県33</t>
  </si>
  <si>
    <r>
      <t>Start</t>
    </r>
    <r>
      <rPr>
        <sz val="9"/>
        <rFont val="ＭＳ ゴシック"/>
        <family val="3"/>
      </rPr>
      <t>等々力緑地</t>
    </r>
    <r>
      <rPr>
        <sz val="9"/>
        <rFont val="Arial"/>
        <family val="2"/>
      </rPr>
      <t>/</t>
    </r>
    <r>
      <rPr>
        <sz val="9"/>
        <rFont val="ＭＳ ゴシック"/>
        <family val="3"/>
      </rPr>
      <t>とどろきアリーナ前</t>
    </r>
    <r>
      <rPr>
        <sz val="9"/>
        <rFont val="Arial"/>
        <family val="2"/>
      </rPr>
      <t xml:space="preserve">  </t>
    </r>
  </si>
  <si>
    <t>Ｙ左</t>
  </si>
  <si>
    <t>Ｙ左</t>
  </si>
  <si>
    <t>県33</t>
  </si>
  <si>
    <t>国20</t>
  </si>
  <si>
    <t>県35</t>
  </si>
  <si>
    <t>新雛鶴トンネル</t>
  </si>
  <si>
    <t>左折</t>
  </si>
  <si>
    <t>都留バイパス</t>
  </si>
  <si>
    <t>「東町東」</t>
  </si>
  <si>
    <t>直進</t>
  </si>
  <si>
    <t>籠坂峠</t>
  </si>
  <si>
    <t>「仁杉」</t>
  </si>
  <si>
    <t>県23</t>
  </si>
  <si>
    <t>「玉穂支所入口」</t>
  </si>
  <si>
    <t>富士スカイライン</t>
  </si>
  <si>
    <t>├右</t>
  </si>
  <si>
    <t>国409/県9/都41</t>
  </si>
  <si>
    <t>「上野原」方面</t>
  </si>
  <si>
    <t>「上野原/数馬」方面</t>
  </si>
  <si>
    <t>「国道20号/上野原市街」</t>
  </si>
  <si>
    <t>「新町二丁目」</t>
  </si>
  <si>
    <t>「秋山/上野原駅」</t>
  </si>
  <si>
    <t>直進</t>
  </si>
  <si>
    <t>「中央線」超えること</t>
  </si>
  <si>
    <t>「上野原駅入口」</t>
  </si>
  <si>
    <t>「秋山」方面</t>
  </si>
  <si>
    <t>PC2 セブンイレブン　都留井倉店</t>
  </si>
  <si>
    <t>井倉交差点手前</t>
  </si>
  <si>
    <t>県469</t>
  </si>
  <si>
    <t>「浅間大社前」</t>
  </si>
  <si>
    <t>┼右</t>
  </si>
  <si>
    <t>「入山入口」</t>
  </si>
  <si>
    <t>折り返し</t>
  </si>
  <si>
    <t>県396</t>
  </si>
  <si>
    <t>県396、国139、県380</t>
  </si>
  <si>
    <t>「富士川橋西」</t>
  </si>
  <si>
    <t>市道、県163</t>
  </si>
  <si>
    <t>「東間門」</t>
  </si>
  <si>
    <t>市道、県139</t>
  </si>
  <si>
    <t>「西高入口」</t>
  </si>
  <si>
    <t>県139</t>
  </si>
  <si>
    <t>高架に上がらず、側道へ</t>
  </si>
  <si>
    <t>「徳倉」</t>
  </si>
  <si>
    <t>県144</t>
  </si>
  <si>
    <t>「湯川」</t>
  </si>
  <si>
    <t>県141</t>
  </si>
  <si>
    <t>「中島南」</t>
  </si>
  <si>
    <t>県141、市道</t>
  </si>
  <si>
    <t>┼左</t>
  </si>
  <si>
    <t>県11</t>
  </si>
  <si>
    <t>「岐れ道」</t>
  </si>
  <si>
    <t>「平井」</t>
  </si>
  <si>
    <t>熱海街道</t>
  </si>
  <si>
    <t>「福道町」</t>
  </si>
  <si>
    <t>「吉浜橋」</t>
  </si>
  <si>
    <t>有料道路に入らない</t>
  </si>
  <si>
    <t>PC3 ミニストップ熱海梅園店</t>
  </si>
  <si>
    <t>市道</t>
  </si>
  <si>
    <t>「本町」</t>
  </si>
  <si>
    <t>┤直進</t>
  </si>
  <si>
    <t>市道</t>
  </si>
  <si>
    <t>国1</t>
  </si>
  <si>
    <t>「新宿」</t>
  </si>
  <si>
    <t>「湘南国際村秋谷入口」</t>
  </si>
  <si>
    <t>県207、国134</t>
  </si>
  <si>
    <t>県217</t>
  </si>
  <si>
    <t>↑直</t>
  </si>
  <si>
    <r>
      <t xml:space="preserve">PC4 </t>
    </r>
    <r>
      <rPr>
        <sz val="9"/>
        <color indexed="8"/>
        <rFont val="ＭＳ Ｐゴシック"/>
        <family val="3"/>
      </rPr>
      <t>ファミリーマート湘南国際村店</t>
    </r>
  </si>
  <si>
    <t>県311</t>
  </si>
  <si>
    <t>「南郷トンネル入口」</t>
  </si>
  <si>
    <t>トンネル内歩道走行可</t>
  </si>
  <si>
    <t>市道</t>
  </si>
  <si>
    <t>「逗葉高校入口」</t>
  </si>
  <si>
    <t>県24</t>
  </si>
  <si>
    <t>「夕照橋」</t>
  </si>
  <si>
    <r>
      <rPr>
        <sz val="9"/>
        <rFont val="ＭＳ Ｐゴシック"/>
        <family val="3"/>
      </rPr>
      <t>野島公園前</t>
    </r>
  </si>
  <si>
    <t>「柴町」</t>
  </si>
  <si>
    <t>「イガイ根公園前」</t>
  </si>
  <si>
    <t>金沢スポーツセンター前</t>
  </si>
  <si>
    <t>「金沢総合高校北側」</t>
  </si>
  <si>
    <t>「金沢総合高校入口」</t>
  </si>
  <si>
    <t>「八幡橋」</t>
  </si>
  <si>
    <t>「睦橋」</t>
  </si>
  <si>
    <t>「中区役所前」</t>
  </si>
  <si>
    <t>「相生町一丁目」</t>
  </si>
  <si>
    <t>「市場」</t>
  </si>
  <si>
    <t>「中央市場入口」</t>
  </si>
  <si>
    <r>
      <rPr>
        <sz val="11"/>
        <rFont val="ＭＳ Ｐゴシック"/>
        <family val="3"/>
      </rPr>
      <t>「滝の橋」信号を超えすぐの左折ポイント</t>
    </r>
  </si>
  <si>
    <t>「二ッ谷」</t>
  </si>
  <si>
    <t>新鶴見橋渡ってすぐ左折</t>
  </si>
  <si>
    <t>新鶴見小前</t>
  </si>
  <si>
    <t>「御幸跨線橋橋際」</t>
  </si>
  <si>
    <r>
      <t>国</t>
    </r>
    <r>
      <rPr>
        <sz val="11"/>
        <rFont val="Arial"/>
        <family val="2"/>
      </rPr>
      <t>409</t>
    </r>
  </si>
  <si>
    <t>「西下橋」</t>
  </si>
  <si>
    <t>ゴール受付：デニーズ武蔵中原店内で待機します。</t>
  </si>
  <si>
    <t>通過チェック　ローソン御殿場中畑店</t>
  </si>
  <si>
    <t>通過チェック　サークルK由比町屋原店</t>
  </si>
  <si>
    <t>「又玄寺」</t>
  </si>
  <si>
    <r>
      <t>06</t>
    </r>
    <r>
      <rPr>
        <sz val="9"/>
        <color indexed="12"/>
        <rFont val="ＭＳ ゴシック"/>
        <family val="3"/>
      </rPr>
      <t>：</t>
    </r>
    <r>
      <rPr>
        <sz val="9"/>
        <color indexed="12"/>
        <rFont val="Arial"/>
        <family val="2"/>
      </rPr>
      <t>00</t>
    </r>
    <r>
      <rPr>
        <sz val="9"/>
        <color indexed="12"/>
        <rFont val="ＭＳ ゴシック"/>
        <family val="3"/>
      </rPr>
      <t>順次スタート
（</t>
    </r>
    <r>
      <rPr>
        <sz val="9"/>
        <color indexed="12"/>
        <rFont val="Arial"/>
        <family val="2"/>
      </rPr>
      <t>6</t>
    </r>
    <r>
      <rPr>
        <sz val="9"/>
        <color indexed="12"/>
        <rFont val="Arial"/>
        <family val="2"/>
      </rPr>
      <t>:30</t>
    </r>
    <r>
      <rPr>
        <sz val="9"/>
        <color indexed="12"/>
        <rFont val="ＭＳ ゴシック"/>
        <family val="3"/>
      </rPr>
      <t>　撤収）</t>
    </r>
  </si>
  <si>
    <t>富士/十里木方面</t>
  </si>
  <si>
    <r>
      <rPr>
        <b/>
        <sz val="12"/>
        <color indexed="10"/>
        <rFont val="ＭＳ Ｐゴシック"/>
        <family val="3"/>
      </rPr>
      <t>リンク先（ルートラボのデータ）はあくまでも参考情報です。使用の際は、以下の点、特にご注意ください・地図の情報は最新のものではない場合があります。・</t>
    </r>
    <r>
      <rPr>
        <b/>
        <sz val="12"/>
        <color indexed="10"/>
        <rFont val="Arial"/>
        <family val="2"/>
      </rPr>
      <t>JavaScript</t>
    </r>
    <r>
      <rPr>
        <b/>
        <sz val="12"/>
        <color indexed="10"/>
        <rFont val="ＭＳ Ｐゴシック"/>
        <family val="3"/>
      </rPr>
      <t>版の表示においては距離が</t>
    </r>
    <r>
      <rPr>
        <b/>
        <sz val="12"/>
        <color indexed="10"/>
        <rFont val="Arial"/>
        <family val="2"/>
      </rPr>
      <t>km</t>
    </r>
    <r>
      <rPr>
        <b/>
        <sz val="12"/>
        <color indexed="10"/>
        <rFont val="ＭＳ Ｐゴシック"/>
        <family val="3"/>
      </rPr>
      <t>レベルで異なる場合があります。なお、ルートラボについての質問は一切受け付けませんので、その点ご了承ください。</t>
    </r>
  </si>
  <si>
    <t>自転車横断道を渡る。直進車線に行かない。左折車両に注意</t>
  </si>
  <si>
    <t>※オープン、クローズ時間　　　　　　　　
2:00-9:30</t>
  </si>
  <si>
    <t>PC1 セブンイレブンあきる野戸倉店</t>
  </si>
  <si>
    <t>400km BRM</t>
  </si>
  <si>
    <t>NO.</t>
  </si>
  <si>
    <t>距離</t>
  </si>
  <si>
    <t>オープン日付 時間</t>
  </si>
  <si>
    <t>クローズ日付　時間</t>
  </si>
  <si>
    <t>========</t>
  </si>
  <si>
    <t>======</t>
  </si>
  <si>
    <t>===================</t>
  </si>
  <si>
    <t>====================</t>
  </si>
  <si>
    <t>スタート</t>
  </si>
  <si>
    <t>0km</t>
  </si>
  <si>
    <t>49km</t>
  </si>
  <si>
    <t>107km</t>
  </si>
  <si>
    <t>272km</t>
  </si>
  <si>
    <t>350km</t>
  </si>
  <si>
    <t>ゴール</t>
  </si>
  <si>
    <t>402km</t>
  </si>
  <si>
    <t>Open:  〜 Close:  7:26～9:27</t>
  </si>
  <si>
    <t>Open:  〜 Close: 9:09～13:08</t>
  </si>
  <si>
    <t>Open:  〜 Close: 
14:08～15日0：08</t>
  </si>
  <si>
    <t>Open:  〜 Close: 
16:34～15日5:20</t>
  </si>
  <si>
    <t>Open:  〜 Close: 
18:08～15日9：00</t>
  </si>
  <si>
    <t>途中リタイヤされたら速やかに連絡ください。</t>
  </si>
  <si>
    <t>→その後、50mですぐ県163を左折</t>
  </si>
  <si>
    <t>┤直進</t>
  </si>
  <si>
    <t>┼左</t>
  </si>
  <si>
    <r>
      <rPr>
        <sz val="9"/>
        <rFont val="ＭＳ Ｐゴシック"/>
        <family val="3"/>
      </rPr>
      <t>左サークルＫ</t>
    </r>
  </si>
  <si>
    <t>2016BRM514東京400km富士熱海</t>
  </si>
  <si>
    <t>http://yahoo.jp/jj3NsG</t>
  </si>
  <si>
    <r>
      <t>県23,</t>
    </r>
    <r>
      <rPr>
        <sz val="9"/>
        <color indexed="10"/>
        <rFont val="ＭＳ Ｐゴシック"/>
        <family val="3"/>
      </rPr>
      <t>県152,県180</t>
    </r>
  </si>
  <si>
    <t>「熱海市街」方面、下り注意</t>
  </si>
  <si>
    <t>参考GPS</t>
  </si>
  <si>
    <t>「県庁前」</t>
  </si>
  <si>
    <t>国133</t>
  </si>
  <si>
    <t>「本町4丁目」</t>
  </si>
  <si>
    <t>「万国橋」</t>
  </si>
  <si>
    <t>「カップヌードルパーク入口」</t>
  </si>
  <si>
    <r>
      <rPr>
        <sz val="10"/>
        <color indexed="10"/>
        <rFont val="ＭＳ Ｐゴシック"/>
        <family val="3"/>
      </rPr>
      <t>○</t>
    </r>
  </si>
  <si>
    <t>GOAL　セブンイレブン　川崎ニ子店</t>
  </si>
  <si>
    <r>
      <t>Ver.1.6(2015/5/6</t>
    </r>
    <r>
      <rPr>
        <b/>
        <sz val="9"/>
        <rFont val="ＭＳ Ｐゴシック"/>
        <family val="3"/>
      </rPr>
      <t>）</t>
    </r>
  </si>
  <si>
    <t>http://yahoo.jp/zE5KYk</t>
  </si>
  <si>
    <r>
      <rPr>
        <sz val="9"/>
        <rFont val="ＭＳ Ｐゴシック"/>
        <family val="3"/>
      </rPr>
      <t>ゴール受付に</t>
    </r>
    <r>
      <rPr>
        <sz val="9"/>
        <rFont val="Arial"/>
        <family val="2"/>
      </rPr>
      <t>9</t>
    </r>
    <r>
      <rPr>
        <sz val="9"/>
        <rFont val="ＭＳ Ｐゴシック"/>
        <family val="3"/>
      </rPr>
      <t>：</t>
    </r>
    <r>
      <rPr>
        <sz val="9"/>
        <rFont val="Arial"/>
        <family val="2"/>
      </rPr>
      <t>30</t>
    </r>
    <r>
      <rPr>
        <sz val="9"/>
        <rFont val="ＭＳ Ｐゴシック"/>
        <family val="3"/>
      </rPr>
      <t>までに来られない方、連絡のない方は</t>
    </r>
    <r>
      <rPr>
        <sz val="9"/>
        <rFont val="Arial"/>
        <family val="2"/>
      </rPr>
      <t>DNF</t>
    </r>
    <r>
      <rPr>
        <sz val="9"/>
        <rFont val="ＭＳ Ｐゴシック"/>
        <family val="3"/>
      </rPr>
      <t>とします。</t>
    </r>
  </si>
  <si>
    <t>http://yahoo.jp/SIRI54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</si>
</sst>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吀"/>
    <numFmt numFmtId="178" formatCode="0.0_ "/>
    <numFmt numFmtId="179" formatCode="0.0_);[Red]\(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0.0_ ;[Red]\-#,##0.0\ "/>
    <numFmt numFmtId="187" formatCode="0.000_ "/>
    <numFmt numFmtId="188" formatCode="#,##0.00000000000000_ ;[Red]\-#,##0.00000000000000\ "/>
    <numFmt numFmtId="189" formatCode="#,##0.000;[Red]\-#,##0.000"/>
    <numFmt numFmtId="190" formatCode="#,##0.000_ ;[Red]\-#,##0.000\ "/>
    <numFmt numFmtId="191" formatCode="#,##0.00000000000000000_ ;[Red]\-#,##0.00000000000000000\ "/>
  </numFmts>
  <fonts count="103">
    <font>
      <sz val="11"/>
      <color indexed="8"/>
      <name val="ＭＳ Ｐゴシック"/>
      <family val="3"/>
    </font>
    <font>
      <sz val="11"/>
      <name val="ＭＳ Ｐゴシック"/>
      <family val="3"/>
    </font>
    <font>
      <sz val="9"/>
      <name val="ＭＳ ゴシック"/>
      <family val="3"/>
    </font>
    <font>
      <sz val="9"/>
      <name val="Arial"/>
      <family val="2"/>
    </font>
    <font>
      <sz val="9"/>
      <name val="ＭＳ Ｐゴシック"/>
      <family val="3"/>
    </font>
    <font>
      <sz val="8"/>
      <name val="ＭＳ Ｐゴシック"/>
      <family val="3"/>
    </font>
    <font>
      <sz val="10"/>
      <name val="ＭＳ Ｐゴシック"/>
      <family val="3"/>
    </font>
    <font>
      <sz val="10"/>
      <name val="ＭＳ ゴシック"/>
      <family val="3"/>
    </font>
    <font>
      <sz val="9"/>
      <color indexed="10"/>
      <name val="ＭＳ Ｐゴシック"/>
      <family val="3"/>
    </font>
    <font>
      <sz val="11"/>
      <color indexed="17"/>
      <name val="ＭＳ Ｐゴシック"/>
      <family val="3"/>
    </font>
    <font>
      <u val="single"/>
      <sz val="11"/>
      <color indexed="61"/>
      <name val="ＭＳ Ｐゴシック"/>
      <family val="3"/>
    </font>
    <font>
      <i/>
      <sz val="11"/>
      <color indexed="23"/>
      <name val="ＭＳ Ｐゴシック"/>
      <family val="3"/>
    </font>
    <font>
      <sz val="11"/>
      <color indexed="62"/>
      <name val="ＭＳ Ｐゴシック"/>
      <family val="3"/>
    </font>
    <font>
      <b/>
      <sz val="11"/>
      <color indexed="8"/>
      <name val="ＭＳ Ｐゴシック"/>
      <family val="3"/>
    </font>
    <font>
      <b/>
      <sz val="13"/>
      <color indexed="62"/>
      <name val="ＭＳ Ｐゴシック"/>
      <family val="3"/>
    </font>
    <font>
      <b/>
      <sz val="11"/>
      <color indexed="62"/>
      <name val="ＭＳ Ｐゴシック"/>
      <family val="3"/>
    </font>
    <font>
      <b/>
      <sz val="15"/>
      <color indexed="62"/>
      <name val="ＭＳ Ｐゴシック"/>
      <family val="3"/>
    </font>
    <font>
      <sz val="11"/>
      <color indexed="10"/>
      <name val="ＭＳ Ｐゴシック"/>
      <family val="3"/>
    </font>
    <font>
      <b/>
      <sz val="11"/>
      <color indexed="52"/>
      <name val="ＭＳ Ｐゴシック"/>
      <family val="3"/>
    </font>
    <font>
      <sz val="11"/>
      <color indexed="14"/>
      <name val="ＭＳ Ｐゴシック"/>
      <family val="3"/>
    </font>
    <font>
      <sz val="11"/>
      <color indexed="52"/>
      <name val="ＭＳ Ｐゴシック"/>
      <family val="3"/>
    </font>
    <font>
      <b/>
      <sz val="11"/>
      <color indexed="63"/>
      <name val="ＭＳ Ｐゴシック"/>
      <family val="3"/>
    </font>
    <font>
      <u val="single"/>
      <sz val="11"/>
      <color indexed="12"/>
      <name val="ＭＳ Ｐゴシック"/>
      <family val="3"/>
    </font>
    <font>
      <sz val="11"/>
      <color indexed="60"/>
      <name val="ＭＳ Ｐゴシック"/>
      <family val="3"/>
    </font>
    <font>
      <b/>
      <sz val="11"/>
      <color indexed="9"/>
      <name val="ＭＳ Ｐゴシック"/>
      <family val="3"/>
    </font>
    <font>
      <b/>
      <sz val="18"/>
      <color indexed="62"/>
      <name val="ＭＳ Ｐゴシック"/>
      <family val="3"/>
    </font>
    <font>
      <sz val="11"/>
      <color indexed="9"/>
      <name val="ＭＳ Ｐゴシック"/>
      <family val="3"/>
    </font>
    <font>
      <sz val="12"/>
      <name val="Arial"/>
      <family val="2"/>
    </font>
    <font>
      <sz val="10"/>
      <name val="Arial"/>
      <family val="2"/>
    </font>
    <font>
      <u val="single"/>
      <sz val="11"/>
      <name val="Arial"/>
      <family val="2"/>
    </font>
    <font>
      <sz val="8"/>
      <name val="Arial"/>
      <family val="2"/>
    </font>
    <font>
      <sz val="9"/>
      <color indexed="10"/>
      <name val="Arial"/>
      <family val="2"/>
    </font>
    <font>
      <sz val="12"/>
      <color indexed="10"/>
      <name val="Arial"/>
      <family val="2"/>
    </font>
    <font>
      <sz val="10"/>
      <color indexed="10"/>
      <name val="ＭＳ Ｐゴシック"/>
      <family val="3"/>
    </font>
    <font>
      <sz val="11"/>
      <name val="ＭＳ ゴシック"/>
      <family val="3"/>
    </font>
    <font>
      <sz val="6"/>
      <name val="ＭＳ Ｐゴシック"/>
      <family val="3"/>
    </font>
    <font>
      <b/>
      <sz val="9"/>
      <name val="Arial"/>
      <family val="2"/>
    </font>
    <font>
      <b/>
      <sz val="8"/>
      <name val="ＭＳ Ｐゴシック"/>
      <family val="3"/>
    </font>
    <font>
      <b/>
      <sz val="9"/>
      <name val="ＭＳ Ｐゴシック"/>
      <family val="3"/>
    </font>
    <font>
      <u val="single"/>
      <sz val="11.5"/>
      <color indexed="12"/>
      <name val="ＭＳ Ｐゴシック"/>
      <family val="3"/>
    </font>
    <font>
      <b/>
      <sz val="28"/>
      <color indexed="8"/>
      <name val="Lucida Sans Unicode"/>
      <family val="2"/>
    </font>
    <font>
      <sz val="11"/>
      <name val="Arial"/>
      <family val="2"/>
    </font>
    <font>
      <sz val="12"/>
      <name val="ＭＳ Ｐゴシック"/>
      <family val="3"/>
    </font>
    <font>
      <sz val="9"/>
      <color indexed="12"/>
      <name val="Arial"/>
      <family val="2"/>
    </font>
    <font>
      <sz val="9"/>
      <color indexed="12"/>
      <name val="ＭＳ ゴシック"/>
      <family val="3"/>
    </font>
    <font>
      <b/>
      <sz val="9"/>
      <color indexed="10"/>
      <name val="ＭＳ Ｐゴシック"/>
      <family val="3"/>
    </font>
    <font>
      <sz val="10"/>
      <color indexed="12"/>
      <name val="ＭＳ Ｐゴシック"/>
      <family val="3"/>
    </font>
    <font>
      <sz val="9"/>
      <color indexed="48"/>
      <name val="ＭＳ Ｐゴシック"/>
      <family val="3"/>
    </font>
    <font>
      <sz val="9"/>
      <color indexed="8"/>
      <name val="ＭＳ Ｐゴシック"/>
      <family val="3"/>
    </font>
    <font>
      <b/>
      <sz val="12"/>
      <color indexed="10"/>
      <name val="Arial"/>
      <family val="2"/>
    </font>
    <font>
      <b/>
      <sz val="12"/>
      <color indexed="10"/>
      <name val="ＭＳ Ｐゴシック"/>
      <family val="3"/>
    </font>
    <font>
      <b/>
      <sz val="12"/>
      <name val="Arial"/>
      <family val="2"/>
    </font>
    <font>
      <b/>
      <sz val="16"/>
      <name val="ＭＳ Ｐゴシック"/>
      <family val="3"/>
    </font>
    <font>
      <b/>
      <sz val="10"/>
      <color indexed="12"/>
      <name val="ＭＳ Ｐゴシック"/>
      <family val="3"/>
    </font>
    <font>
      <b/>
      <sz val="10"/>
      <color indexed="12"/>
      <name val="Arial"/>
      <family val="2"/>
    </font>
    <font>
      <b/>
      <sz val="8"/>
      <color indexed="12"/>
      <name val="Arial"/>
      <family val="2"/>
    </font>
    <font>
      <b/>
      <sz val="9"/>
      <color indexed="12"/>
      <name val="Arial"/>
      <family val="2"/>
    </font>
    <font>
      <sz val="9"/>
      <color indexed="12"/>
      <name val="ＭＳ Ｐゴシック"/>
      <family val="3"/>
    </font>
    <font>
      <sz val="10"/>
      <color indexed="12"/>
      <name val="ＭＳ ゴシック"/>
      <family val="3"/>
    </font>
    <font>
      <sz val="10"/>
      <color indexed="12"/>
      <name val="Arial"/>
      <family val="2"/>
    </font>
    <font>
      <sz val="10"/>
      <color indexed="48"/>
      <name val="ＭＳ Ｐゴシック"/>
      <family val="3"/>
    </font>
    <font>
      <sz val="10"/>
      <color indexed="48"/>
      <name val="Arial"/>
      <family val="2"/>
    </font>
    <font>
      <sz val="12"/>
      <color indexed="48"/>
      <name val="Arial"/>
      <family val="2"/>
    </font>
    <font>
      <sz val="9"/>
      <color indexed="8"/>
      <name val="ＭＳ ゴシック"/>
      <family val="3"/>
    </font>
    <font>
      <sz val="9"/>
      <color indexed="8"/>
      <name val="Arial"/>
      <family val="2"/>
    </font>
    <font>
      <sz val="10"/>
      <color indexed="8"/>
      <name val="ＭＳ Ｐゴシック"/>
      <family val="3"/>
    </font>
    <font>
      <sz val="10"/>
      <color indexed="8"/>
      <name val="Arial"/>
      <family val="2"/>
    </font>
    <font>
      <sz val="12"/>
      <color indexed="8"/>
      <name val="Arial"/>
      <family val="2"/>
    </font>
    <font>
      <b/>
      <sz val="10"/>
      <color indexed="10"/>
      <name val="ＭＳ Ｐゴシック"/>
      <family val="3"/>
    </font>
    <font>
      <b/>
      <sz val="12"/>
      <color indexed="63"/>
      <name val="Arial"/>
      <family val="2"/>
    </font>
    <font>
      <sz val="10"/>
      <color indexed="10"/>
      <name val="Arial"/>
      <family val="2"/>
    </font>
    <font>
      <b/>
      <sz val="10"/>
      <color rgb="FF0000FF"/>
      <name val="ＭＳ Ｐゴシック"/>
      <family val="3"/>
    </font>
    <font>
      <b/>
      <sz val="10"/>
      <color rgb="FF0000FF"/>
      <name val="Arial"/>
      <family val="2"/>
    </font>
    <font>
      <b/>
      <sz val="8"/>
      <color rgb="FF0000FF"/>
      <name val="Arial"/>
      <family val="2"/>
    </font>
    <font>
      <b/>
      <sz val="9"/>
      <color rgb="FF0000FF"/>
      <name val="Arial"/>
      <family val="2"/>
    </font>
    <font>
      <b/>
      <sz val="9"/>
      <color rgb="FFFF0000"/>
      <name val="ＭＳ Ｐゴシック"/>
      <family val="3"/>
    </font>
    <font>
      <b/>
      <sz val="11"/>
      <color theme="1"/>
      <name val="Calibri"/>
      <family val="3"/>
    </font>
    <font>
      <sz val="9"/>
      <color rgb="FF0000FF"/>
      <name val="ＭＳ Ｐゴシック"/>
      <family val="3"/>
    </font>
    <font>
      <sz val="10"/>
      <color rgb="FF0000FF"/>
      <name val="ＭＳ ゴシック"/>
      <family val="3"/>
    </font>
    <font>
      <sz val="10"/>
      <color rgb="FF0000FF"/>
      <name val="Arial"/>
      <family val="2"/>
    </font>
    <font>
      <sz val="9"/>
      <name val="Calibri"/>
      <family val="3"/>
    </font>
    <font>
      <sz val="9"/>
      <color rgb="FF0000FF"/>
      <name val="Calibri"/>
      <family val="3"/>
    </font>
    <font>
      <sz val="9"/>
      <color rgb="FFFF0000"/>
      <name val="Calibri"/>
      <family val="3"/>
    </font>
    <font>
      <sz val="10"/>
      <color rgb="FF3333FF"/>
      <name val="ＭＳ Ｐゴシック"/>
      <family val="3"/>
    </font>
    <font>
      <sz val="9"/>
      <color rgb="FF3333FF"/>
      <name val="Calibri"/>
      <family val="3"/>
    </font>
    <font>
      <sz val="9"/>
      <color rgb="FF3333FF"/>
      <name val="ＭＳ Ｐゴシック"/>
      <family val="3"/>
    </font>
    <font>
      <sz val="10"/>
      <color rgb="FF3333FF"/>
      <name val="Arial"/>
      <family val="2"/>
    </font>
    <font>
      <sz val="12"/>
      <color rgb="FF3333FF"/>
      <name val="Arial"/>
      <family val="2"/>
    </font>
    <font>
      <sz val="9"/>
      <color theme="1"/>
      <name val="Calibri"/>
      <family val="3"/>
    </font>
    <font>
      <sz val="9"/>
      <color theme="1"/>
      <name val="ＭＳ Ｐゴシック"/>
      <family val="3"/>
    </font>
    <font>
      <sz val="9"/>
      <color theme="1"/>
      <name val="ＭＳ ゴシック"/>
      <family val="3"/>
    </font>
    <font>
      <sz val="9"/>
      <color theme="1"/>
      <name val="Arial"/>
      <family val="2"/>
    </font>
    <font>
      <sz val="10"/>
      <color theme="1"/>
      <name val="ＭＳ Ｐゴシック"/>
      <family val="3"/>
    </font>
    <font>
      <sz val="10"/>
      <color theme="1"/>
      <name val="Arial"/>
      <family val="2"/>
    </font>
    <font>
      <sz val="12"/>
      <color theme="1"/>
      <name val="Arial"/>
      <family val="2"/>
    </font>
    <font>
      <sz val="9"/>
      <color rgb="FF0000FF"/>
      <name val="Arial"/>
      <family val="2"/>
    </font>
    <font>
      <b/>
      <sz val="10"/>
      <color rgb="FFFF0000"/>
      <name val="ＭＳ Ｐゴシック"/>
      <family val="3"/>
    </font>
    <font>
      <b/>
      <sz val="12"/>
      <color rgb="FF555555"/>
      <name val="Arial"/>
      <family val="2"/>
    </font>
    <font>
      <sz val="12"/>
      <color rgb="FFFF0000"/>
      <name val="Arial"/>
      <family val="2"/>
    </font>
    <font>
      <sz val="10"/>
      <color rgb="FFFF0000"/>
      <name val="ＭＳ Ｐゴシック"/>
      <family val="3"/>
    </font>
    <font>
      <sz val="9"/>
      <color rgb="FFFF0000"/>
      <name val="ＭＳ Ｐゴシック"/>
      <family val="3"/>
    </font>
    <font>
      <sz val="10"/>
      <color rgb="FFFF0000"/>
      <name val="Arial"/>
      <family val="2"/>
    </font>
    <font>
      <b/>
      <sz val="12"/>
      <color rgb="FFFF0000"/>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style="thin"/>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color indexed="8"/>
      </left>
      <right style="thin"/>
      <top style="thin">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0" fillId="0" borderId="0">
      <alignment vertical="center"/>
      <protection/>
    </xf>
    <xf numFmtId="0" fontId="26" fillId="8" borderId="0" applyNumberFormat="0" applyBorder="0" applyAlignment="0" applyProtection="0"/>
    <xf numFmtId="0" fontId="26" fillId="10"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5" fillId="0" borderId="0" applyNumberFormat="0" applyFill="0" applyBorder="0" applyAlignment="0" applyProtection="0"/>
    <xf numFmtId="0" fontId="24" fillId="12" borderId="1" applyNumberFormat="0" applyAlignment="0" applyProtection="0"/>
    <xf numFmtId="0" fontId="23" fillId="1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Protection="0">
      <alignment vertical="center"/>
    </xf>
    <xf numFmtId="0" fontId="0" fillId="14" borderId="2" applyNumberFormat="0" applyFont="0" applyAlignment="0" applyProtection="0"/>
    <xf numFmtId="0" fontId="20" fillId="0" borderId="3" applyNumberFormat="0" applyFill="0" applyAlignment="0" applyProtection="0"/>
    <xf numFmtId="0" fontId="19" fillId="15" borderId="0" applyNumberFormat="0" applyBorder="0" applyAlignment="0" applyProtection="0"/>
    <xf numFmtId="0" fontId="18" fillId="2"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3" fillId="0" borderId="8" applyNumberFormat="0" applyFill="0" applyAlignment="0" applyProtection="0"/>
    <xf numFmtId="0" fontId="21" fillId="2"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3" borderId="4" applyNumberFormat="0" applyAlignment="0" applyProtection="0"/>
    <xf numFmtId="0" fontId="1" fillId="0" borderId="0">
      <alignment vertical="center"/>
      <protection/>
    </xf>
    <xf numFmtId="0" fontId="1" fillId="0" borderId="0">
      <alignment vertical="center"/>
      <protection/>
    </xf>
    <xf numFmtId="0" fontId="6" fillId="0" borderId="0">
      <alignment/>
      <protection/>
    </xf>
    <xf numFmtId="0" fontId="0" fillId="0" borderId="0">
      <alignment vertical="center"/>
      <protection/>
    </xf>
    <xf numFmtId="0" fontId="28" fillId="0" borderId="0">
      <alignment vertical="center"/>
      <protection/>
    </xf>
    <xf numFmtId="0" fontId="10" fillId="0" borderId="0" applyNumberFormat="0" applyFill="0" applyBorder="0" applyAlignment="0" applyProtection="0"/>
    <xf numFmtId="0" fontId="9" fillId="16" borderId="0" applyNumberFormat="0" applyBorder="0" applyAlignment="0" applyProtection="0"/>
  </cellStyleXfs>
  <cellXfs count="343">
    <xf numFmtId="0" fontId="0" fillId="0" borderId="0" xfId="0" applyAlignment="1">
      <alignment vertical="center"/>
    </xf>
    <xf numFmtId="176" fontId="27" fillId="0" borderId="10" xfId="65" applyNumberFormat="1" applyFont="1" applyBorder="1" applyAlignment="1">
      <alignment horizontal="center" vertical="center"/>
      <protection/>
    </xf>
    <xf numFmtId="176" fontId="27" fillId="0" borderId="10" xfId="65" applyNumberFormat="1" applyFont="1" applyFill="1" applyBorder="1" applyAlignment="1">
      <alignment horizontal="center" vertical="center"/>
      <protection/>
    </xf>
    <xf numFmtId="0" fontId="27" fillId="0" borderId="0" xfId="0" applyFont="1" applyAlignment="1">
      <alignment vertical="center"/>
    </xf>
    <xf numFmtId="176" fontId="27" fillId="0" borderId="0" xfId="65" applyNumberFormat="1" applyFont="1" applyBorder="1" applyAlignment="1">
      <alignment horizontal="center" vertical="center"/>
      <protection/>
    </xf>
    <xf numFmtId="0" fontId="28" fillId="0" borderId="0" xfId="0" applyFont="1" applyAlignment="1">
      <alignment vertical="center"/>
    </xf>
    <xf numFmtId="176" fontId="28" fillId="0" borderId="0" xfId="65" applyNumberFormat="1" applyFont="1" applyBorder="1" applyAlignment="1">
      <alignment horizontal="center" vertical="center"/>
      <protection/>
    </xf>
    <xf numFmtId="1" fontId="28" fillId="0" borderId="10" xfId="65" applyNumberFormat="1" applyFont="1" applyBorder="1" applyAlignment="1">
      <alignment horizontal="right" vertical="center"/>
      <protection/>
    </xf>
    <xf numFmtId="176" fontId="28" fillId="0" borderId="10" xfId="65" applyNumberFormat="1" applyFont="1" applyBorder="1" applyAlignment="1">
      <alignment horizontal="center" vertical="center"/>
      <protection/>
    </xf>
    <xf numFmtId="0" fontId="28" fillId="0" borderId="11" xfId="65" applyFont="1" applyFill="1" applyBorder="1" applyAlignment="1">
      <alignment horizontal="center" vertical="center"/>
      <protection/>
    </xf>
    <xf numFmtId="0" fontId="28" fillId="0" borderId="12" xfId="65" applyFont="1" applyFill="1" applyBorder="1" applyAlignment="1">
      <alignment horizontal="center" vertical="center"/>
      <protection/>
    </xf>
    <xf numFmtId="0" fontId="28" fillId="0" borderId="0" xfId="0" applyFont="1" applyFill="1" applyAlignment="1">
      <alignment vertical="center"/>
    </xf>
    <xf numFmtId="0" fontId="28" fillId="0" borderId="13" xfId="65" applyFont="1" applyFill="1" applyBorder="1" applyAlignment="1">
      <alignment horizontal="center" vertical="center"/>
      <protection/>
    </xf>
    <xf numFmtId="176" fontId="28" fillId="0" borderId="10" xfId="65" applyNumberFormat="1" applyFont="1" applyFill="1" applyBorder="1" applyAlignment="1">
      <alignment horizontal="center" vertical="center"/>
      <protection/>
    </xf>
    <xf numFmtId="1" fontId="28" fillId="0" borderId="10" xfId="65" applyNumberFormat="1" applyFont="1" applyFill="1" applyBorder="1" applyAlignment="1">
      <alignment horizontal="right" vertical="center"/>
      <protection/>
    </xf>
    <xf numFmtId="177" fontId="27" fillId="0" borderId="10" xfId="65" applyNumberFormat="1" applyFont="1" applyBorder="1" applyAlignment="1">
      <alignment horizontal="center" vertical="center"/>
      <protection/>
    </xf>
    <xf numFmtId="177" fontId="27" fillId="0" borderId="10" xfId="65" applyNumberFormat="1" applyFont="1" applyFill="1" applyBorder="1" applyAlignment="1">
      <alignment horizontal="center" vertical="center"/>
      <protection/>
    </xf>
    <xf numFmtId="0" fontId="28" fillId="0" borderId="0" xfId="0" applyFont="1" applyBorder="1" applyAlignment="1">
      <alignment vertical="center"/>
    </xf>
    <xf numFmtId="176" fontId="28" fillId="17" borderId="10" xfId="65" applyNumberFormat="1" applyFont="1" applyFill="1" applyBorder="1" applyAlignment="1">
      <alignment horizontal="center" vertical="center"/>
      <protection/>
    </xf>
    <xf numFmtId="0" fontId="29" fillId="0" borderId="0" xfId="44" applyFont="1" applyAlignment="1" applyProtection="1">
      <alignment vertical="center"/>
      <protection/>
    </xf>
    <xf numFmtId="0" fontId="28" fillId="0" borderId="0" xfId="0" applyFont="1" applyAlignment="1">
      <alignment vertical="center"/>
    </xf>
    <xf numFmtId="1" fontId="28" fillId="17" borderId="10" xfId="65" applyNumberFormat="1" applyFont="1" applyFill="1" applyBorder="1" applyAlignment="1">
      <alignment horizontal="right" vertical="center"/>
      <protection/>
    </xf>
    <xf numFmtId="176" fontId="27" fillId="17" borderId="10" xfId="65" applyNumberFormat="1" applyFont="1" applyFill="1" applyBorder="1" applyAlignment="1">
      <alignment horizontal="center" vertical="center"/>
      <protection/>
    </xf>
    <xf numFmtId="177" fontId="27" fillId="17" borderId="10" xfId="65" applyNumberFormat="1" applyFont="1" applyFill="1" applyBorder="1" applyAlignment="1">
      <alignment horizontal="center" vertical="center"/>
      <protection/>
    </xf>
    <xf numFmtId="0" fontId="28" fillId="17" borderId="13" xfId="65" applyFont="1" applyFill="1" applyBorder="1" applyAlignment="1">
      <alignment horizontal="center" vertical="center"/>
      <protection/>
    </xf>
    <xf numFmtId="0" fontId="28" fillId="17" borderId="11" xfId="65" applyFont="1" applyFill="1" applyBorder="1" applyAlignment="1">
      <alignment horizontal="center" vertical="center"/>
      <protection/>
    </xf>
    <xf numFmtId="176" fontId="3" fillId="0" borderId="10" xfId="65" applyNumberFormat="1" applyFont="1" applyBorder="1" applyAlignment="1">
      <alignment horizontal="center" vertical="center"/>
      <protection/>
    </xf>
    <xf numFmtId="0" fontId="3" fillId="0" borderId="13" xfId="65" applyFont="1" applyFill="1" applyBorder="1" applyAlignment="1">
      <alignment horizontal="left"/>
      <protection/>
    </xf>
    <xf numFmtId="176" fontId="3" fillId="0" borderId="10" xfId="65" applyNumberFormat="1" applyFont="1" applyBorder="1" applyAlignment="1">
      <alignment horizontal="left" vertical="center"/>
      <protection/>
    </xf>
    <xf numFmtId="176" fontId="3" fillId="0" borderId="10" xfId="65" applyNumberFormat="1" applyFont="1" applyFill="1" applyBorder="1" applyAlignment="1">
      <alignment horizontal="left" vertical="center"/>
      <protection/>
    </xf>
    <xf numFmtId="176" fontId="3" fillId="0" borderId="10" xfId="65" applyNumberFormat="1" applyFont="1" applyFill="1" applyBorder="1" applyAlignment="1">
      <alignment horizontal="center" vertical="center"/>
      <protection/>
    </xf>
    <xf numFmtId="0" fontId="3" fillId="0" borderId="10" xfId="65" applyFont="1" applyFill="1" applyBorder="1">
      <alignment vertical="center"/>
      <protection/>
    </xf>
    <xf numFmtId="176" fontId="3" fillId="17" borderId="10" xfId="65" applyNumberFormat="1" applyFont="1" applyFill="1" applyBorder="1" applyAlignment="1">
      <alignment horizontal="center" vertical="center"/>
      <protection/>
    </xf>
    <xf numFmtId="176" fontId="3" fillId="17" borderId="10" xfId="65" applyNumberFormat="1" applyFont="1" applyFill="1" applyBorder="1" applyAlignment="1">
      <alignment horizontal="left" vertical="center"/>
      <protection/>
    </xf>
    <xf numFmtId="0" fontId="3" fillId="0" borderId="13" xfId="65" applyFont="1" applyFill="1" applyBorder="1" applyAlignment="1">
      <alignment horizontal="center" vertical="center" wrapText="1"/>
      <protection/>
    </xf>
    <xf numFmtId="0" fontId="3" fillId="0" borderId="13" xfId="65" applyFont="1" applyFill="1" applyBorder="1" applyAlignment="1">
      <alignment horizontal="left" vertical="center" wrapText="1"/>
      <protection/>
    </xf>
    <xf numFmtId="0" fontId="3" fillId="0" borderId="13" xfId="65" applyFont="1" applyFill="1" applyBorder="1" applyAlignment="1">
      <alignment horizontal="center" vertical="center"/>
      <protection/>
    </xf>
    <xf numFmtId="176" fontId="3" fillId="0" borderId="13" xfId="65" applyNumberFormat="1" applyFont="1" applyFill="1" applyBorder="1" applyAlignment="1">
      <alignment horizontal="left" vertical="center" wrapText="1"/>
      <protection/>
    </xf>
    <xf numFmtId="0" fontId="3" fillId="0" borderId="13" xfId="65" applyFont="1" applyFill="1" applyBorder="1" applyAlignment="1">
      <alignment horizontal="left" vertical="center"/>
      <protection/>
    </xf>
    <xf numFmtId="0" fontId="3" fillId="0" borderId="0" xfId="0" applyFont="1" applyAlignment="1">
      <alignment vertical="center"/>
    </xf>
    <xf numFmtId="0" fontId="30" fillId="2" borderId="13" xfId="65" applyNumberFormat="1" applyFont="1" applyFill="1" applyBorder="1" applyAlignment="1">
      <alignment horizontal="right" vertical="center"/>
      <protection/>
    </xf>
    <xf numFmtId="0" fontId="30" fillId="2" borderId="13" xfId="65" applyFont="1" applyFill="1" applyBorder="1" applyAlignment="1">
      <alignment horizontal="center" vertical="center"/>
      <protection/>
    </xf>
    <xf numFmtId="177" fontId="30" fillId="2" borderId="13" xfId="65" applyNumberFormat="1" applyFont="1" applyFill="1" applyBorder="1" applyAlignment="1">
      <alignment horizontal="center" vertical="center"/>
      <protection/>
    </xf>
    <xf numFmtId="176" fontId="30" fillId="2" borderId="13" xfId="65" applyNumberFormat="1" applyFont="1" applyFill="1" applyBorder="1" applyAlignment="1">
      <alignment horizontal="center" vertical="center"/>
      <protection/>
    </xf>
    <xf numFmtId="0" fontId="30" fillId="0" borderId="0" xfId="0" applyFont="1" applyAlignment="1">
      <alignment vertical="center"/>
    </xf>
    <xf numFmtId="0" fontId="3" fillId="17" borderId="13" xfId="65" applyFont="1" applyFill="1" applyBorder="1" applyAlignment="1">
      <alignment horizontal="center" vertical="center" wrapText="1"/>
      <protection/>
    </xf>
    <xf numFmtId="0" fontId="3" fillId="17" borderId="13" xfId="65" applyFont="1" applyFill="1" applyBorder="1" applyAlignment="1">
      <alignment horizontal="left" vertical="center" wrapText="1"/>
      <protection/>
    </xf>
    <xf numFmtId="0" fontId="28" fillId="17" borderId="13" xfId="65" applyFont="1" applyFill="1" applyBorder="1" applyAlignment="1">
      <alignment horizontal="right" vertical="center"/>
      <protection/>
    </xf>
    <xf numFmtId="178" fontId="27" fillId="17" borderId="13" xfId="65" applyNumberFormat="1" applyFont="1" applyFill="1" applyBorder="1" applyAlignment="1">
      <alignment horizontal="center" vertical="center"/>
      <protection/>
    </xf>
    <xf numFmtId="177" fontId="27" fillId="17" borderId="13" xfId="65" applyNumberFormat="1" applyFont="1" applyFill="1" applyBorder="1" applyAlignment="1">
      <alignment horizontal="center" vertical="center"/>
      <protection/>
    </xf>
    <xf numFmtId="176" fontId="28" fillId="17" borderId="13" xfId="65" applyNumberFormat="1" applyFont="1" applyFill="1" applyBorder="1" applyAlignment="1">
      <alignment horizontal="center" vertical="center"/>
      <protection/>
    </xf>
    <xf numFmtId="0" fontId="3" fillId="17" borderId="13" xfId="65" applyFont="1" applyFill="1" applyBorder="1" applyAlignment="1">
      <alignment horizontal="center" vertical="center"/>
      <protection/>
    </xf>
    <xf numFmtId="0" fontId="3" fillId="17" borderId="13" xfId="65" applyNumberFormat="1" applyFont="1" applyFill="1" applyBorder="1" applyAlignment="1">
      <alignment horizontal="left" vertical="center" wrapText="1"/>
      <protection/>
    </xf>
    <xf numFmtId="176" fontId="3" fillId="17" borderId="10" xfId="65" applyNumberFormat="1" applyFont="1" applyFill="1" applyBorder="1" applyAlignment="1">
      <alignment horizontal="left" vertical="center" wrapText="1"/>
      <protection/>
    </xf>
    <xf numFmtId="0" fontId="4" fillId="0" borderId="0" xfId="0" applyFont="1" applyAlignment="1">
      <alignment vertical="center"/>
    </xf>
    <xf numFmtId="0" fontId="3" fillId="0" borderId="0" xfId="0" applyFont="1" applyAlignment="1">
      <alignment vertical="center"/>
    </xf>
    <xf numFmtId="176" fontId="4" fillId="17" borderId="10" xfId="65" applyNumberFormat="1" applyFont="1" applyFill="1" applyBorder="1" applyAlignment="1">
      <alignment horizontal="left" vertical="center"/>
      <protection/>
    </xf>
    <xf numFmtId="0" fontId="28" fillId="0" borderId="13" xfId="65" applyFont="1" applyFill="1" applyBorder="1" applyAlignment="1">
      <alignment horizontal="center"/>
      <protection/>
    </xf>
    <xf numFmtId="176" fontId="4" fillId="0" borderId="10" xfId="65" applyNumberFormat="1" applyFont="1" applyBorder="1" applyAlignment="1">
      <alignment horizontal="center" vertical="center"/>
      <protection/>
    </xf>
    <xf numFmtId="176" fontId="4" fillId="0" borderId="10" xfId="65" applyNumberFormat="1" applyFont="1" applyBorder="1" applyAlignment="1">
      <alignment horizontal="left" vertical="center"/>
      <protection/>
    </xf>
    <xf numFmtId="176" fontId="6" fillId="0" borderId="10" xfId="65" applyNumberFormat="1" applyFont="1" applyBorder="1" applyAlignment="1">
      <alignment horizontal="center" vertical="center"/>
      <protection/>
    </xf>
    <xf numFmtId="176" fontId="3" fillId="0" borderId="0" xfId="65" applyNumberFormat="1" applyFont="1" applyBorder="1" applyAlignment="1">
      <alignment horizontal="center" vertical="center"/>
      <protection/>
    </xf>
    <xf numFmtId="176" fontId="3" fillId="0" borderId="0" xfId="65" applyNumberFormat="1" applyFont="1" applyBorder="1" applyAlignment="1">
      <alignment horizontal="left" vertical="center"/>
      <protection/>
    </xf>
    <xf numFmtId="0" fontId="3" fillId="17" borderId="0" xfId="65" applyFont="1" applyFill="1" applyAlignment="1">
      <alignment horizontal="right" vertical="center"/>
      <protection/>
    </xf>
    <xf numFmtId="0" fontId="3" fillId="2" borderId="13" xfId="65" applyFont="1" applyFill="1" applyBorder="1" applyAlignment="1">
      <alignment horizontal="center" vertical="center"/>
      <protection/>
    </xf>
    <xf numFmtId="0" fontId="3" fillId="2" borderId="13" xfId="65" applyNumberFormat="1" applyFont="1" applyFill="1" applyBorder="1" applyAlignment="1">
      <alignment horizontal="left" vertical="center"/>
      <protection/>
    </xf>
    <xf numFmtId="0" fontId="3" fillId="2" borderId="13" xfId="65" applyFont="1" applyFill="1" applyBorder="1" applyAlignment="1">
      <alignment horizontal="left" vertical="center"/>
      <protection/>
    </xf>
    <xf numFmtId="0" fontId="3" fillId="0" borderId="0" xfId="0" applyFont="1" applyAlignment="1">
      <alignment horizontal="left" vertical="center"/>
    </xf>
    <xf numFmtId="176" fontId="2" fillId="0" borderId="10" xfId="65" applyNumberFormat="1" applyFont="1" applyBorder="1" applyAlignment="1">
      <alignment horizontal="left" vertical="center"/>
      <protection/>
    </xf>
    <xf numFmtId="0" fontId="4" fillId="0" borderId="13" xfId="65" applyFont="1" applyFill="1" applyBorder="1" applyAlignment="1">
      <alignment horizontal="left"/>
      <protection/>
    </xf>
    <xf numFmtId="176" fontId="31" fillId="0" borderId="10" xfId="65" applyNumberFormat="1" applyFont="1" applyFill="1" applyBorder="1" applyAlignment="1">
      <alignment horizontal="left" vertical="center"/>
      <protection/>
    </xf>
    <xf numFmtId="176" fontId="4" fillId="0" borderId="10" xfId="65" applyNumberFormat="1" applyFont="1" applyFill="1" applyBorder="1" applyAlignment="1">
      <alignment horizontal="left" vertical="center"/>
      <protection/>
    </xf>
    <xf numFmtId="176" fontId="31" fillId="0" borderId="10" xfId="65" applyNumberFormat="1" applyFont="1" applyFill="1" applyBorder="1" applyAlignment="1">
      <alignment horizontal="center" vertical="center"/>
      <protection/>
    </xf>
    <xf numFmtId="0" fontId="4" fillId="0" borderId="13" xfId="65" applyFont="1" applyFill="1" applyBorder="1" applyAlignment="1">
      <alignment horizontal="left" vertical="center"/>
      <protection/>
    </xf>
    <xf numFmtId="179" fontId="28" fillId="0" borderId="0" xfId="0" applyNumberFormat="1" applyFont="1" applyAlignment="1">
      <alignment vertical="center"/>
    </xf>
    <xf numFmtId="179" fontId="30" fillId="0" borderId="0" xfId="0" applyNumberFormat="1" applyFont="1" applyAlignment="1">
      <alignment vertical="center"/>
    </xf>
    <xf numFmtId="179" fontId="28" fillId="0" borderId="0" xfId="0" applyNumberFormat="1" applyFont="1" applyFill="1" applyAlignment="1">
      <alignment vertical="center"/>
    </xf>
    <xf numFmtId="179" fontId="3" fillId="0" borderId="0" xfId="0" applyNumberFormat="1" applyFont="1" applyAlignment="1">
      <alignment vertical="center"/>
    </xf>
    <xf numFmtId="1" fontId="28" fillId="0" borderId="0" xfId="65" applyNumberFormat="1" applyFont="1" applyFill="1" applyBorder="1" applyAlignment="1">
      <alignment horizontal="right" vertical="center"/>
      <protection/>
    </xf>
    <xf numFmtId="177" fontId="27" fillId="0" borderId="0" xfId="65" applyNumberFormat="1" applyFont="1" applyFill="1" applyBorder="1" applyAlignment="1">
      <alignment horizontal="center" vertical="center"/>
      <protection/>
    </xf>
    <xf numFmtId="0" fontId="28" fillId="0" borderId="0" xfId="65" applyFont="1" applyFill="1" applyBorder="1" applyAlignment="1">
      <alignment horizontal="center" vertical="center"/>
      <protection/>
    </xf>
    <xf numFmtId="0" fontId="3" fillId="0" borderId="0" xfId="65" applyFont="1" applyFill="1" applyBorder="1" applyAlignment="1">
      <alignment horizontal="center" vertical="center"/>
      <protection/>
    </xf>
    <xf numFmtId="0" fontId="3" fillId="0" borderId="0" xfId="65" applyFont="1" applyFill="1" applyBorder="1" applyAlignment="1">
      <alignment horizontal="left" vertical="center" wrapText="1"/>
      <protection/>
    </xf>
    <xf numFmtId="176" fontId="32" fillId="0" borderId="0" xfId="65" applyNumberFormat="1" applyFont="1" applyFill="1" applyBorder="1" applyAlignment="1">
      <alignment horizontal="left" vertical="center"/>
      <protection/>
    </xf>
    <xf numFmtId="0" fontId="31" fillId="17" borderId="13" xfId="65" applyFont="1" applyFill="1" applyBorder="1" applyAlignment="1">
      <alignment horizontal="left" vertical="center" wrapText="1"/>
      <protection/>
    </xf>
    <xf numFmtId="0" fontId="33" fillId="17" borderId="13"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176" fontId="4" fillId="0" borderId="10" xfId="65" applyNumberFormat="1" applyFont="1" applyFill="1" applyBorder="1" applyAlignment="1">
      <alignment horizontal="center" vertical="center"/>
      <protection/>
    </xf>
    <xf numFmtId="0" fontId="4" fillId="17" borderId="13" xfId="65" applyFont="1" applyFill="1" applyBorder="1" applyAlignment="1">
      <alignment horizontal="left" vertical="center" wrapText="1"/>
      <protection/>
    </xf>
    <xf numFmtId="0" fontId="22" fillId="0" borderId="0" xfId="44" applyAlignment="1" applyProtection="1">
      <alignment vertical="center"/>
      <protection/>
    </xf>
    <xf numFmtId="176" fontId="2" fillId="0" borderId="10" xfId="65" applyNumberFormat="1" applyFont="1" applyFill="1" applyBorder="1" applyAlignment="1">
      <alignment horizontal="left" vertical="center"/>
      <protection/>
    </xf>
    <xf numFmtId="176" fontId="1" fillId="0" borderId="13" xfId="65" applyNumberFormat="1" applyFont="1" applyFill="1" applyBorder="1" applyAlignment="1">
      <alignment horizontal="center" vertical="center"/>
      <protection/>
    </xf>
    <xf numFmtId="176" fontId="6" fillId="0" borderId="13" xfId="65" applyNumberFormat="1" applyFont="1" applyFill="1" applyBorder="1" applyAlignment="1">
      <alignment horizontal="left" vertical="center"/>
      <protection/>
    </xf>
    <xf numFmtId="176" fontId="27" fillId="0" borderId="14" xfId="65" applyNumberFormat="1" applyFont="1" applyFill="1" applyBorder="1" applyAlignment="1">
      <alignment horizontal="center" vertical="center"/>
      <protection/>
    </xf>
    <xf numFmtId="177" fontId="27" fillId="0" borderId="14" xfId="65" applyNumberFormat="1" applyFont="1" applyFill="1" applyBorder="1" applyAlignment="1">
      <alignment horizontal="center" vertical="center"/>
      <protection/>
    </xf>
    <xf numFmtId="176" fontId="6" fillId="0" borderId="15" xfId="65" applyNumberFormat="1" applyFont="1" applyFill="1" applyBorder="1" applyAlignment="1">
      <alignment horizontal="left" vertical="center"/>
      <protection/>
    </xf>
    <xf numFmtId="176" fontId="34" fillId="0" borderId="10" xfId="65" applyNumberFormat="1" applyFont="1" applyFill="1" applyBorder="1" applyAlignment="1">
      <alignment horizontal="center" vertical="center"/>
      <protection/>
    </xf>
    <xf numFmtId="176" fontId="6" fillId="0" borderId="10" xfId="65" applyNumberFormat="1" applyFont="1" applyFill="1" applyBorder="1" applyAlignment="1">
      <alignment horizontal="left" vertical="center"/>
      <protection/>
    </xf>
    <xf numFmtId="176" fontId="34" fillId="0" borderId="16" xfId="65" applyNumberFormat="1" applyFont="1" applyFill="1" applyBorder="1" applyAlignment="1">
      <alignment horizontal="center" vertical="center"/>
      <protection/>
    </xf>
    <xf numFmtId="0" fontId="6" fillId="17" borderId="13" xfId="65" applyFont="1" applyFill="1" applyBorder="1" applyAlignment="1">
      <alignment horizontal="center" vertical="center"/>
      <protection/>
    </xf>
    <xf numFmtId="0" fontId="6" fillId="0" borderId="12" xfId="65" applyFont="1" applyFill="1" applyBorder="1" applyAlignment="1">
      <alignment horizontal="center" vertical="center"/>
      <protection/>
    </xf>
    <xf numFmtId="176" fontId="27" fillId="0" borderId="0" xfId="65" applyNumberFormat="1" applyFont="1" applyFill="1" applyBorder="1" applyAlignment="1">
      <alignment horizontal="left" vertical="center"/>
      <protection/>
    </xf>
    <xf numFmtId="180" fontId="28" fillId="0" borderId="0" xfId="52" applyNumberFormat="1" applyFont="1" applyAlignment="1">
      <alignment vertical="center"/>
    </xf>
    <xf numFmtId="180" fontId="28" fillId="0" borderId="0" xfId="52" applyNumberFormat="1" applyFont="1" applyFill="1" applyAlignment="1">
      <alignment vertical="center"/>
    </xf>
    <xf numFmtId="180" fontId="28" fillId="0" borderId="0" xfId="0" applyNumberFormat="1" applyFont="1" applyAlignment="1">
      <alignment vertical="center"/>
    </xf>
    <xf numFmtId="179" fontId="71" fillId="0" borderId="0" xfId="0" applyNumberFormat="1" applyFont="1" applyAlignment="1">
      <alignment vertical="center"/>
    </xf>
    <xf numFmtId="0" fontId="37" fillId="0" borderId="0" xfId="0" applyFont="1" applyAlignment="1">
      <alignment horizontal="center" vertical="center"/>
    </xf>
    <xf numFmtId="0" fontId="30" fillId="2" borderId="13" xfId="65" applyNumberFormat="1" applyFont="1" applyFill="1" applyBorder="1" applyAlignment="1">
      <alignment horizontal="center" vertical="center"/>
      <protection/>
    </xf>
    <xf numFmtId="0" fontId="3" fillId="2" borderId="13" xfId="65" applyNumberFormat="1" applyFont="1" applyFill="1" applyBorder="1" applyAlignment="1">
      <alignment horizontal="center" vertical="center"/>
      <protection/>
    </xf>
    <xf numFmtId="179" fontId="72" fillId="0" borderId="0" xfId="0" applyNumberFormat="1" applyFont="1" applyAlignment="1">
      <alignment vertical="center"/>
    </xf>
    <xf numFmtId="179" fontId="73" fillId="0" borderId="0" xfId="0" applyNumberFormat="1" applyFont="1" applyAlignment="1">
      <alignment vertical="center"/>
    </xf>
    <xf numFmtId="179" fontId="74" fillId="0" borderId="0" xfId="0" applyNumberFormat="1" applyFont="1" applyAlignment="1">
      <alignment vertical="center"/>
    </xf>
    <xf numFmtId="179" fontId="22" fillId="0" borderId="0" xfId="44" applyNumberFormat="1" applyAlignment="1" applyProtection="1">
      <alignment vertical="center"/>
      <protection/>
    </xf>
    <xf numFmtId="0" fontId="7" fillId="0" borderId="13" xfId="65" applyFont="1" applyFill="1" applyBorder="1" applyAlignment="1">
      <alignment horizontal="center" vertical="center"/>
      <protection/>
    </xf>
    <xf numFmtId="0" fontId="40" fillId="0" borderId="0" xfId="0" applyFont="1" applyAlignment="1">
      <alignment horizontal="left" vertical="center"/>
    </xf>
    <xf numFmtId="0" fontId="28" fillId="0" borderId="13" xfId="66" applyFont="1" applyFill="1" applyBorder="1" applyAlignment="1">
      <alignment horizontal="center" vertical="center"/>
      <protection/>
    </xf>
    <xf numFmtId="176" fontId="3" fillId="0" borderId="13" xfId="66" applyNumberFormat="1" applyFont="1" applyBorder="1" applyAlignment="1">
      <alignment vertical="center"/>
      <protection/>
    </xf>
    <xf numFmtId="0" fontId="6" fillId="0" borderId="13" xfId="66" applyFont="1" applyFill="1" applyBorder="1" applyAlignment="1">
      <alignment horizontal="center" vertical="center"/>
      <protection/>
    </xf>
    <xf numFmtId="176" fontId="3" fillId="0" borderId="13" xfId="66" applyNumberFormat="1" applyFont="1" applyFill="1" applyBorder="1" applyAlignment="1">
      <alignment vertical="center"/>
      <protection/>
    </xf>
    <xf numFmtId="1" fontId="28" fillId="18" borderId="10" xfId="65" applyNumberFormat="1" applyFont="1" applyFill="1" applyBorder="1" applyAlignment="1">
      <alignment horizontal="right" vertical="center"/>
      <protection/>
    </xf>
    <xf numFmtId="176" fontId="27" fillId="18" borderId="10" xfId="65" applyNumberFormat="1" applyFont="1" applyFill="1" applyBorder="1" applyAlignment="1">
      <alignment horizontal="center" vertical="center"/>
      <protection/>
    </xf>
    <xf numFmtId="177" fontId="27" fillId="18" borderId="10" xfId="65" applyNumberFormat="1" applyFont="1" applyFill="1" applyBorder="1" applyAlignment="1">
      <alignment horizontal="center" vertical="center"/>
      <protection/>
    </xf>
    <xf numFmtId="0" fontId="28" fillId="18" borderId="10" xfId="65" applyFont="1" applyFill="1" applyBorder="1" applyAlignment="1">
      <alignment horizontal="center" vertical="center"/>
      <protection/>
    </xf>
    <xf numFmtId="176" fontId="34" fillId="18" borderId="17" xfId="65" applyNumberFormat="1" applyFont="1" applyFill="1" applyBorder="1" applyAlignment="1">
      <alignment horizontal="center" vertical="center"/>
      <protection/>
    </xf>
    <xf numFmtId="176" fontId="6" fillId="18" borderId="15" xfId="65" applyNumberFormat="1" applyFont="1" applyFill="1" applyBorder="1" applyAlignment="1">
      <alignment horizontal="left" vertical="center"/>
      <protection/>
    </xf>
    <xf numFmtId="0" fontId="28" fillId="18" borderId="13" xfId="65" applyFont="1" applyFill="1" applyBorder="1" applyAlignment="1">
      <alignment horizontal="center" vertical="center"/>
      <protection/>
    </xf>
    <xf numFmtId="176" fontId="28" fillId="18" borderId="10" xfId="65" applyNumberFormat="1" applyFont="1" applyFill="1" applyBorder="1" applyAlignment="1">
      <alignment horizontal="center" vertical="center"/>
      <protection/>
    </xf>
    <xf numFmtId="176" fontId="3" fillId="18" borderId="10" xfId="65" applyNumberFormat="1" applyFont="1" applyFill="1" applyBorder="1" applyAlignment="1">
      <alignment horizontal="left" vertical="center"/>
      <protection/>
    </xf>
    <xf numFmtId="176" fontId="3" fillId="0" borderId="10" xfId="65" applyNumberFormat="1" applyFont="1" applyFill="1" applyBorder="1" applyAlignment="1">
      <alignment horizontal="left" vertical="center" wrapText="1"/>
      <protection/>
    </xf>
    <xf numFmtId="176" fontId="6" fillId="0" borderId="10" xfId="65" applyNumberFormat="1" applyFont="1" applyFill="1" applyBorder="1" applyAlignment="1">
      <alignment horizontal="center" vertical="center"/>
      <protection/>
    </xf>
    <xf numFmtId="0" fontId="3" fillId="18" borderId="13" xfId="65" applyFont="1" applyFill="1" applyBorder="1" applyAlignment="1">
      <alignment horizontal="left" vertical="center"/>
      <protection/>
    </xf>
    <xf numFmtId="176" fontId="27" fillId="0" borderId="13" xfId="66" applyNumberFormat="1" applyFont="1" applyFill="1" applyBorder="1" applyAlignment="1">
      <alignment horizontal="center" vertical="center"/>
      <protection/>
    </xf>
    <xf numFmtId="176" fontId="41" fillId="0" borderId="13" xfId="66" applyNumberFormat="1" applyFont="1" applyFill="1" applyBorder="1" applyAlignment="1">
      <alignment vertical="center"/>
      <protection/>
    </xf>
    <xf numFmtId="176" fontId="4" fillId="0" borderId="13" xfId="66" applyNumberFormat="1" applyFont="1" applyBorder="1" applyAlignment="1">
      <alignment vertical="center"/>
      <protection/>
    </xf>
    <xf numFmtId="0" fontId="4" fillId="0" borderId="13" xfId="65" applyFont="1" applyFill="1" applyBorder="1" applyAlignment="1">
      <alignment horizontal="left" vertical="center" wrapText="1"/>
      <protection/>
    </xf>
    <xf numFmtId="176" fontId="4" fillId="0" borderId="0" xfId="65" applyNumberFormat="1" applyFont="1" applyFill="1" applyBorder="1" applyAlignment="1">
      <alignment horizontal="left" vertical="center"/>
      <protection/>
    </xf>
    <xf numFmtId="176" fontId="3" fillId="0" borderId="10" xfId="66" applyNumberFormat="1" applyFont="1" applyFill="1" applyBorder="1" applyAlignment="1">
      <alignment horizontal="left" vertical="center"/>
      <protection/>
    </xf>
    <xf numFmtId="0" fontId="28" fillId="0" borderId="11" xfId="66" applyFont="1" applyFill="1" applyBorder="1" applyAlignment="1">
      <alignment horizontal="center" vertical="center"/>
      <protection/>
    </xf>
    <xf numFmtId="0" fontId="3" fillId="0" borderId="13" xfId="66" applyFont="1" applyFill="1" applyBorder="1" applyAlignment="1">
      <alignment horizontal="left" vertical="center"/>
      <protection/>
    </xf>
    <xf numFmtId="176" fontId="4" fillId="0" borderId="10" xfId="66" applyNumberFormat="1" applyFont="1" applyFill="1" applyBorder="1" applyAlignment="1">
      <alignment horizontal="left" vertical="center"/>
      <protection/>
    </xf>
    <xf numFmtId="176" fontId="28" fillId="0" borderId="10" xfId="66" applyNumberFormat="1" applyFont="1" applyFill="1" applyBorder="1" applyAlignment="1">
      <alignment horizontal="center" vertical="center"/>
      <protection/>
    </xf>
    <xf numFmtId="0" fontId="28" fillId="0" borderId="12" xfId="66" applyFont="1" applyFill="1" applyBorder="1" applyAlignment="1">
      <alignment horizontal="center" vertical="center"/>
      <protection/>
    </xf>
    <xf numFmtId="0" fontId="4" fillId="0" borderId="13" xfId="66" applyFont="1" applyFill="1" applyBorder="1" applyAlignment="1">
      <alignment horizontal="left" vertical="center"/>
      <protection/>
    </xf>
    <xf numFmtId="0" fontId="3" fillId="0" borderId="13" xfId="66" applyFont="1" applyFill="1" applyBorder="1" applyAlignment="1">
      <alignment horizontal="left" vertical="center" wrapText="1"/>
      <protection/>
    </xf>
    <xf numFmtId="176" fontId="3" fillId="0" borderId="13" xfId="66" applyNumberFormat="1" applyFont="1" applyFill="1" applyBorder="1" applyAlignment="1">
      <alignment horizontal="left" vertical="center" wrapText="1"/>
      <protection/>
    </xf>
    <xf numFmtId="0" fontId="28" fillId="0" borderId="15" xfId="66" applyFont="1" applyFill="1" applyBorder="1" applyAlignment="1">
      <alignment horizontal="center" vertical="center"/>
      <protection/>
    </xf>
    <xf numFmtId="176" fontId="3" fillId="0" borderId="14" xfId="66" applyNumberFormat="1" applyFont="1" applyFill="1" applyBorder="1" applyAlignment="1">
      <alignment horizontal="left" vertical="center"/>
      <protection/>
    </xf>
    <xf numFmtId="176" fontId="4" fillId="18" borderId="10" xfId="65" applyNumberFormat="1" applyFont="1" applyFill="1" applyBorder="1" applyAlignment="1">
      <alignment horizontal="left" vertical="center" wrapText="1"/>
      <protection/>
    </xf>
    <xf numFmtId="0" fontId="4" fillId="0" borderId="13" xfId="0" applyFont="1" applyFill="1" applyBorder="1" applyAlignment="1">
      <alignment horizontal="center" vertical="center"/>
    </xf>
    <xf numFmtId="176" fontId="3" fillId="0" borderId="18" xfId="66" applyNumberFormat="1" applyFont="1" applyFill="1" applyBorder="1" applyAlignment="1">
      <alignment horizontal="left" vertical="center"/>
      <protection/>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33" applyFont="1" applyAlignment="1">
      <alignment horizontal="center" vertical="center"/>
      <protection/>
    </xf>
    <xf numFmtId="0" fontId="3" fillId="0" borderId="0" xfId="33" applyFont="1" applyAlignment="1">
      <alignment vertical="center"/>
      <protection/>
    </xf>
    <xf numFmtId="0" fontId="3" fillId="0" borderId="0" xfId="0" applyFont="1" applyAlignment="1">
      <alignment vertical="center" wrapText="1"/>
    </xf>
    <xf numFmtId="0" fontId="36" fillId="17" borderId="0" xfId="65" applyFont="1" applyFill="1" applyAlignment="1">
      <alignment horizontal="right" vertical="center" wrapText="1"/>
      <protection/>
    </xf>
    <xf numFmtId="0" fontId="3" fillId="2" borderId="13" xfId="65" applyFont="1" applyFill="1" applyBorder="1" applyAlignment="1">
      <alignment horizontal="center" vertical="center" wrapText="1"/>
      <protection/>
    </xf>
    <xf numFmtId="0" fontId="3" fillId="0" borderId="13" xfId="65" applyFont="1" applyFill="1" applyBorder="1" applyAlignment="1">
      <alignment horizontal="left" wrapText="1"/>
      <protection/>
    </xf>
    <xf numFmtId="0" fontId="4" fillId="0" borderId="13" xfId="65" applyFont="1" applyFill="1" applyBorder="1" applyAlignment="1">
      <alignment horizontal="left" wrapText="1"/>
      <protection/>
    </xf>
    <xf numFmtId="176" fontId="3" fillId="0" borderId="13" xfId="66" applyNumberFormat="1" applyFont="1" applyBorder="1" applyAlignment="1">
      <alignment horizontal="left" vertical="center" wrapText="1"/>
      <protection/>
    </xf>
    <xf numFmtId="176" fontId="4" fillId="0" borderId="10" xfId="65" applyNumberFormat="1" applyFont="1" applyFill="1" applyBorder="1" applyAlignment="1">
      <alignment horizontal="left" vertical="center" wrapText="1"/>
      <protection/>
    </xf>
    <xf numFmtId="176" fontId="75" fillId="0" borderId="10" xfId="65" applyNumberFormat="1" applyFont="1" applyFill="1" applyBorder="1" applyAlignment="1">
      <alignment horizontal="left" vertical="center" wrapText="1"/>
      <protection/>
    </xf>
    <xf numFmtId="176" fontId="4" fillId="18" borderId="14" xfId="65" applyNumberFormat="1" applyFont="1" applyFill="1" applyBorder="1" applyAlignment="1">
      <alignment horizontal="left" vertical="center" wrapText="1"/>
      <protection/>
    </xf>
    <xf numFmtId="0" fontId="3" fillId="0" borderId="10" xfId="65" applyFont="1" applyFill="1" applyBorder="1" applyAlignment="1">
      <alignment vertical="center" wrapText="1"/>
      <protection/>
    </xf>
    <xf numFmtId="176" fontId="4" fillId="0" borderId="10" xfId="66" applyNumberFormat="1" applyFont="1" applyFill="1" applyBorder="1" applyAlignment="1">
      <alignment horizontal="left" vertical="center" wrapText="1"/>
      <protection/>
    </xf>
    <xf numFmtId="176" fontId="3" fillId="0" borderId="10" xfId="66" applyNumberFormat="1" applyFont="1" applyFill="1" applyBorder="1" applyAlignment="1">
      <alignment horizontal="left" vertical="center" wrapText="1"/>
      <protection/>
    </xf>
    <xf numFmtId="176" fontId="75" fillId="0" borderId="10" xfId="66" applyNumberFormat="1" applyFont="1" applyFill="1" applyBorder="1" applyAlignment="1">
      <alignment horizontal="left" vertical="center" wrapText="1"/>
      <protection/>
    </xf>
    <xf numFmtId="176" fontId="3" fillId="0" borderId="14" xfId="66" applyNumberFormat="1" applyFont="1" applyFill="1" applyBorder="1" applyAlignment="1">
      <alignment horizontal="left" vertical="center" wrapText="1"/>
      <protection/>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76" fillId="0" borderId="0" xfId="0" applyFont="1" applyAlignment="1">
      <alignment horizontal="center" vertical="center" wrapText="1"/>
    </xf>
    <xf numFmtId="0" fontId="0" fillId="0" borderId="0" xfId="0" applyAlignment="1">
      <alignment vertical="center" wrapText="1"/>
    </xf>
    <xf numFmtId="22" fontId="0" fillId="0" borderId="0" xfId="0" applyNumberFormat="1" applyAlignment="1">
      <alignment vertical="center" wrapText="1"/>
    </xf>
    <xf numFmtId="176" fontId="77" fillId="0" borderId="10" xfId="65" applyNumberFormat="1" applyFont="1" applyFill="1" applyBorder="1" applyAlignment="1">
      <alignment horizontal="left" vertical="center"/>
      <protection/>
    </xf>
    <xf numFmtId="0" fontId="78" fillId="0" borderId="13" xfId="65" applyFont="1" applyFill="1" applyBorder="1" applyAlignment="1">
      <alignment horizontal="center" vertical="center"/>
      <protection/>
    </xf>
    <xf numFmtId="176" fontId="77" fillId="18" borderId="10" xfId="65" applyNumberFormat="1" applyFont="1" applyFill="1" applyBorder="1" applyAlignment="1">
      <alignment horizontal="left" vertical="center" wrapText="1"/>
      <protection/>
    </xf>
    <xf numFmtId="0" fontId="79" fillId="0" borderId="12" xfId="66" applyFont="1" applyFill="1" applyBorder="1" applyAlignment="1">
      <alignment horizontal="center" vertical="center"/>
      <protection/>
    </xf>
    <xf numFmtId="176" fontId="80" fillId="0" borderId="10" xfId="65" applyNumberFormat="1" applyFont="1" applyFill="1" applyBorder="1" applyAlignment="1">
      <alignment horizontal="center" vertical="center"/>
      <protection/>
    </xf>
    <xf numFmtId="176" fontId="80" fillId="18" borderId="10" xfId="65" applyNumberFormat="1" applyFont="1" applyFill="1" applyBorder="1" applyAlignment="1">
      <alignment horizontal="center" vertical="center"/>
      <protection/>
    </xf>
    <xf numFmtId="0" fontId="80" fillId="0" borderId="0" xfId="0" applyFont="1" applyAlignment="1">
      <alignment vertical="center"/>
    </xf>
    <xf numFmtId="176" fontId="80" fillId="0" borderId="0" xfId="65" applyNumberFormat="1" applyFont="1" applyBorder="1" applyAlignment="1">
      <alignment horizontal="center" vertical="center"/>
      <protection/>
    </xf>
    <xf numFmtId="0" fontId="80" fillId="2" borderId="13" xfId="65" applyFont="1" applyFill="1" applyBorder="1" applyAlignment="1">
      <alignment horizontal="center" vertical="center"/>
      <protection/>
    </xf>
    <xf numFmtId="0" fontId="80" fillId="17" borderId="13" xfId="65" applyFont="1" applyFill="1" applyBorder="1" applyAlignment="1">
      <alignment horizontal="center" vertical="center"/>
      <protection/>
    </xf>
    <xf numFmtId="176" fontId="80" fillId="0" borderId="13" xfId="66" applyNumberFormat="1" applyFont="1" applyBorder="1" applyAlignment="1">
      <alignment horizontal="center" vertical="center"/>
      <protection/>
    </xf>
    <xf numFmtId="176" fontId="80" fillId="0" borderId="13" xfId="65" applyNumberFormat="1" applyFont="1" applyFill="1" applyBorder="1" applyAlignment="1">
      <alignment horizontal="center" vertical="center"/>
      <protection/>
    </xf>
    <xf numFmtId="176" fontId="80" fillId="18" borderId="13" xfId="65" applyNumberFormat="1" applyFont="1" applyFill="1" applyBorder="1" applyAlignment="1">
      <alignment horizontal="center" vertical="center"/>
      <protection/>
    </xf>
    <xf numFmtId="176" fontId="81" fillId="0" borderId="10" xfId="65" applyNumberFormat="1" applyFont="1" applyFill="1" applyBorder="1" applyAlignment="1">
      <alignment horizontal="center" vertical="center"/>
      <protection/>
    </xf>
    <xf numFmtId="176" fontId="82" fillId="0" borderId="10" xfId="65" applyNumberFormat="1" applyFont="1" applyFill="1" applyBorder="1" applyAlignment="1">
      <alignment horizontal="center" vertical="center"/>
      <protection/>
    </xf>
    <xf numFmtId="176" fontId="80" fillId="0" borderId="13" xfId="66" applyNumberFormat="1" applyFont="1" applyFill="1" applyBorder="1" applyAlignment="1">
      <alignment horizontal="center" vertical="center"/>
      <protection/>
    </xf>
    <xf numFmtId="0" fontId="80" fillId="0" borderId="13" xfId="66" applyFont="1" applyFill="1" applyBorder="1" applyAlignment="1">
      <alignment horizontal="center" vertical="center"/>
      <protection/>
    </xf>
    <xf numFmtId="0" fontId="80" fillId="0" borderId="13" xfId="66" applyFont="1" applyFill="1" applyBorder="1" applyAlignment="1">
      <alignment horizontal="center" vertical="center" wrapText="1"/>
      <protection/>
    </xf>
    <xf numFmtId="176" fontId="80" fillId="0" borderId="10" xfId="66" applyNumberFormat="1" applyFont="1" applyFill="1" applyBorder="1" applyAlignment="1">
      <alignment horizontal="center" vertical="center"/>
      <protection/>
    </xf>
    <xf numFmtId="176" fontId="80" fillId="0" borderId="14" xfId="66" applyNumberFormat="1" applyFont="1" applyFill="1" applyBorder="1" applyAlignment="1">
      <alignment horizontal="center" vertical="center"/>
      <protection/>
    </xf>
    <xf numFmtId="0" fontId="80" fillId="0" borderId="13" xfId="0" applyFont="1" applyFill="1" applyBorder="1" applyAlignment="1">
      <alignment horizontal="center" vertical="center"/>
    </xf>
    <xf numFmtId="0" fontId="80" fillId="17" borderId="13" xfId="65" applyFont="1" applyFill="1" applyBorder="1" applyAlignment="1">
      <alignment horizontal="center" vertical="center" wrapText="1"/>
      <protection/>
    </xf>
    <xf numFmtId="0" fontId="80" fillId="0" borderId="0" xfId="65" applyFont="1" applyFill="1" applyBorder="1" applyAlignment="1">
      <alignment horizontal="center" vertical="center"/>
      <protection/>
    </xf>
    <xf numFmtId="176" fontId="28" fillId="2" borderId="13" xfId="65" applyNumberFormat="1" applyFont="1" applyFill="1" applyBorder="1" applyAlignment="1">
      <alignment horizontal="center" vertical="center"/>
      <protection/>
    </xf>
    <xf numFmtId="0" fontId="78" fillId="0" borderId="13" xfId="66" applyFont="1" applyFill="1" applyBorder="1" applyAlignment="1">
      <alignment horizontal="center" vertical="center"/>
      <protection/>
    </xf>
    <xf numFmtId="0" fontId="82" fillId="18" borderId="13" xfId="65" applyFont="1" applyFill="1" applyBorder="1" applyAlignment="1">
      <alignment horizontal="center" vertical="center" wrapText="1"/>
      <protection/>
    </xf>
    <xf numFmtId="0" fontId="83" fillId="0" borderId="12" xfId="65" applyFont="1" applyFill="1" applyBorder="1" applyAlignment="1">
      <alignment horizontal="center" vertical="center"/>
      <protection/>
    </xf>
    <xf numFmtId="176" fontId="84" fillId="0" borderId="10" xfId="65" applyNumberFormat="1" applyFont="1" applyFill="1" applyBorder="1" applyAlignment="1">
      <alignment horizontal="center" vertical="center"/>
      <protection/>
    </xf>
    <xf numFmtId="176" fontId="84" fillId="0" borderId="13" xfId="66" applyNumberFormat="1" applyFont="1" applyBorder="1" applyAlignment="1">
      <alignment horizontal="center" vertical="center"/>
      <protection/>
    </xf>
    <xf numFmtId="176" fontId="84" fillId="0" borderId="13" xfId="65" applyNumberFormat="1" applyFont="1" applyFill="1" applyBorder="1" applyAlignment="1">
      <alignment horizontal="center" vertical="center"/>
      <protection/>
    </xf>
    <xf numFmtId="0" fontId="85" fillId="0" borderId="13" xfId="65" applyFont="1" applyFill="1" applyBorder="1" applyAlignment="1">
      <alignment horizontal="left" vertical="center" wrapText="1"/>
      <protection/>
    </xf>
    <xf numFmtId="188" fontId="28" fillId="0" borderId="0" xfId="0" applyNumberFormat="1" applyFont="1" applyFill="1" applyAlignment="1">
      <alignment vertical="center"/>
    </xf>
    <xf numFmtId="1" fontId="86" fillId="0" borderId="10" xfId="65" applyNumberFormat="1" applyFont="1" applyFill="1" applyBorder="1" applyAlignment="1">
      <alignment horizontal="right" vertical="center"/>
      <protection/>
    </xf>
    <xf numFmtId="176" fontId="87" fillId="0" borderId="10" xfId="65" applyNumberFormat="1" applyFont="1" applyFill="1" applyBorder="1" applyAlignment="1">
      <alignment horizontal="center" vertical="center"/>
      <protection/>
    </xf>
    <xf numFmtId="177" fontId="87" fillId="0" borderId="10" xfId="65" applyNumberFormat="1" applyFont="1" applyFill="1" applyBorder="1" applyAlignment="1">
      <alignment horizontal="center" vertical="center"/>
      <protection/>
    </xf>
    <xf numFmtId="176" fontId="83" fillId="0" borderId="10" xfId="65" applyNumberFormat="1" applyFont="1" applyFill="1" applyBorder="1" applyAlignment="1">
      <alignment horizontal="center" vertical="center"/>
      <protection/>
    </xf>
    <xf numFmtId="0" fontId="85" fillId="0" borderId="13" xfId="65" applyFont="1" applyFill="1" applyBorder="1" applyAlignment="1">
      <alignment horizontal="left" vertical="center"/>
      <protection/>
    </xf>
    <xf numFmtId="176" fontId="85" fillId="0" borderId="10" xfId="65" applyNumberFormat="1" applyFont="1" applyFill="1" applyBorder="1" applyAlignment="1">
      <alignment horizontal="left" vertical="center" wrapText="1"/>
      <protection/>
    </xf>
    <xf numFmtId="0" fontId="83" fillId="0" borderId="13" xfId="65" applyFont="1" applyFill="1" applyBorder="1" applyAlignment="1">
      <alignment horizontal="center" vertical="center"/>
      <protection/>
    </xf>
    <xf numFmtId="180" fontId="28" fillId="19" borderId="0" xfId="52" applyNumberFormat="1" applyFont="1" applyFill="1" applyAlignment="1">
      <alignment vertical="center"/>
    </xf>
    <xf numFmtId="180" fontId="28" fillId="19" borderId="0" xfId="0" applyNumberFormat="1" applyFont="1" applyFill="1" applyAlignment="1">
      <alignment vertical="center"/>
    </xf>
    <xf numFmtId="0" fontId="6" fillId="0" borderId="0" xfId="0" applyFont="1" applyAlignment="1">
      <alignment vertical="center"/>
    </xf>
    <xf numFmtId="0" fontId="6" fillId="18" borderId="12" xfId="65" applyFont="1" applyFill="1" applyBorder="1" applyAlignment="1">
      <alignment horizontal="center" vertical="center"/>
      <protection/>
    </xf>
    <xf numFmtId="176" fontId="4" fillId="0" borderId="14" xfId="65" applyNumberFormat="1" applyFont="1" applyFill="1" applyBorder="1" applyAlignment="1">
      <alignment horizontal="left" vertical="center" wrapText="1"/>
      <protection/>
    </xf>
    <xf numFmtId="176" fontId="88" fillId="0" borderId="10" xfId="65" applyNumberFormat="1" applyFont="1" applyFill="1" applyBorder="1" applyAlignment="1">
      <alignment horizontal="center" vertical="center"/>
      <protection/>
    </xf>
    <xf numFmtId="176" fontId="89" fillId="0" borderId="10" xfId="65" applyNumberFormat="1" applyFont="1" applyFill="1" applyBorder="1" applyAlignment="1">
      <alignment horizontal="left" vertical="center"/>
      <protection/>
    </xf>
    <xf numFmtId="176" fontId="90" fillId="0" borderId="10" xfId="65" applyNumberFormat="1" applyFont="1" applyFill="1" applyBorder="1" applyAlignment="1">
      <alignment horizontal="left" vertical="center"/>
      <protection/>
    </xf>
    <xf numFmtId="176" fontId="91" fillId="0" borderId="13" xfId="66" applyNumberFormat="1" applyFont="1" applyBorder="1" applyAlignment="1">
      <alignment vertical="center"/>
      <protection/>
    </xf>
    <xf numFmtId="176" fontId="88" fillId="0" borderId="13" xfId="66" applyNumberFormat="1" applyFont="1" applyBorder="1" applyAlignment="1">
      <alignment horizontal="center" vertical="center"/>
      <protection/>
    </xf>
    <xf numFmtId="176" fontId="89" fillId="0" borderId="13" xfId="66" applyNumberFormat="1" applyFont="1" applyBorder="1" applyAlignment="1">
      <alignment vertical="center"/>
      <protection/>
    </xf>
    <xf numFmtId="176" fontId="88" fillId="0" borderId="13" xfId="65" applyNumberFormat="1" applyFont="1" applyFill="1" applyBorder="1" applyAlignment="1">
      <alignment horizontal="center" vertical="center"/>
      <protection/>
    </xf>
    <xf numFmtId="176" fontId="91" fillId="0" borderId="13" xfId="66" applyNumberFormat="1" applyFont="1" applyFill="1" applyBorder="1" applyAlignment="1">
      <alignment vertical="center"/>
      <protection/>
    </xf>
    <xf numFmtId="176" fontId="92" fillId="0" borderId="15" xfId="65" applyNumberFormat="1" applyFont="1" applyFill="1" applyBorder="1" applyAlignment="1">
      <alignment horizontal="left" vertical="center"/>
      <protection/>
    </xf>
    <xf numFmtId="176" fontId="92" fillId="0" borderId="13" xfId="65" applyNumberFormat="1" applyFont="1" applyFill="1" applyBorder="1" applyAlignment="1">
      <alignment horizontal="left" vertical="center"/>
      <protection/>
    </xf>
    <xf numFmtId="0" fontId="89" fillId="0" borderId="13" xfId="65" applyFont="1" applyFill="1" applyBorder="1" applyAlignment="1">
      <alignment horizontal="left" vertical="center"/>
      <protection/>
    </xf>
    <xf numFmtId="0" fontId="89" fillId="0" borderId="13" xfId="65" applyFont="1" applyFill="1" applyBorder="1" applyAlignment="1">
      <alignment horizontal="left"/>
      <protection/>
    </xf>
    <xf numFmtId="176" fontId="88" fillId="0" borderId="13" xfId="66" applyNumberFormat="1" applyFont="1" applyFill="1" applyBorder="1" applyAlignment="1">
      <alignment horizontal="center" vertical="center"/>
      <protection/>
    </xf>
    <xf numFmtId="0" fontId="92" fillId="0" borderId="12" xfId="65" applyFont="1" applyFill="1" applyBorder="1" applyAlignment="1">
      <alignment horizontal="center" vertical="center"/>
      <protection/>
    </xf>
    <xf numFmtId="1" fontId="93" fillId="0" borderId="10" xfId="65" applyNumberFormat="1" applyFont="1" applyFill="1" applyBorder="1" applyAlignment="1">
      <alignment horizontal="right" vertical="center"/>
      <protection/>
    </xf>
    <xf numFmtId="176" fontId="94" fillId="0" borderId="10" xfId="65" applyNumberFormat="1" applyFont="1" applyFill="1" applyBorder="1" applyAlignment="1">
      <alignment horizontal="center" vertical="center"/>
      <protection/>
    </xf>
    <xf numFmtId="177" fontId="94" fillId="0" borderId="10" xfId="65" applyNumberFormat="1" applyFont="1" applyFill="1" applyBorder="1" applyAlignment="1">
      <alignment horizontal="center" vertical="center"/>
      <protection/>
    </xf>
    <xf numFmtId="0" fontId="6" fillId="0" borderId="11" xfId="65" applyFont="1" applyFill="1" applyBorder="1" applyAlignment="1">
      <alignment horizontal="center" vertical="center"/>
      <protection/>
    </xf>
    <xf numFmtId="176" fontId="88" fillId="18" borderId="13" xfId="66" applyNumberFormat="1" applyFont="1" applyFill="1" applyBorder="1" applyAlignment="1">
      <alignment horizontal="center" vertical="center"/>
      <protection/>
    </xf>
    <xf numFmtId="176" fontId="89" fillId="18" borderId="13" xfId="66" applyNumberFormat="1" applyFont="1" applyFill="1" applyBorder="1" applyAlignment="1">
      <alignment vertical="center"/>
      <protection/>
    </xf>
    <xf numFmtId="176" fontId="75" fillId="18" borderId="10" xfId="65" applyNumberFormat="1" applyFont="1" applyFill="1" applyBorder="1" applyAlignment="1">
      <alignment horizontal="left" vertical="center" wrapText="1"/>
      <protection/>
    </xf>
    <xf numFmtId="0" fontId="28" fillId="0" borderId="10" xfId="65" applyFont="1" applyFill="1" applyBorder="1" applyAlignment="1">
      <alignment horizontal="center" vertical="center"/>
      <protection/>
    </xf>
    <xf numFmtId="176" fontId="34" fillId="0" borderId="17" xfId="65" applyNumberFormat="1" applyFont="1" applyFill="1" applyBorder="1" applyAlignment="1">
      <alignment horizontal="center" vertical="center"/>
      <protection/>
    </xf>
    <xf numFmtId="176" fontId="88" fillId="0" borderId="13" xfId="65" applyNumberFormat="1" applyFont="1" applyFill="1" applyBorder="1" applyAlignment="1">
      <alignment vertical="center"/>
      <protection/>
    </xf>
    <xf numFmtId="0" fontId="6" fillId="0" borderId="10" xfId="65" applyFont="1" applyFill="1" applyBorder="1" applyAlignment="1">
      <alignment horizontal="center" vertical="center"/>
      <protection/>
    </xf>
    <xf numFmtId="180" fontId="28" fillId="0" borderId="0" xfId="0" applyNumberFormat="1" applyFont="1" applyFill="1" applyAlignment="1">
      <alignment vertical="center"/>
    </xf>
    <xf numFmtId="0" fontId="95" fillId="17" borderId="13" xfId="65" applyFont="1" applyFill="1" applyBorder="1" applyAlignment="1">
      <alignment horizontal="center" vertical="center" wrapText="1"/>
      <protection/>
    </xf>
    <xf numFmtId="176" fontId="89" fillId="0" borderId="10" xfId="65" applyNumberFormat="1" applyFont="1" applyFill="1" applyBorder="1" applyAlignment="1">
      <alignment horizontal="left" vertical="center" wrapText="1"/>
      <protection/>
    </xf>
    <xf numFmtId="176" fontId="88" fillId="18" borderId="13" xfId="65" applyNumberFormat="1" applyFont="1" applyFill="1" applyBorder="1" applyAlignment="1">
      <alignment horizontal="center" vertical="center"/>
      <protection/>
    </xf>
    <xf numFmtId="0" fontId="6" fillId="18" borderId="11" xfId="65" applyFont="1" applyFill="1" applyBorder="1" applyAlignment="1">
      <alignment horizontal="center" vertical="center"/>
      <protection/>
    </xf>
    <xf numFmtId="0" fontId="92" fillId="0" borderId="12" xfId="66" applyFont="1" applyFill="1" applyBorder="1" applyAlignment="1">
      <alignment horizontal="center" vertical="center"/>
      <protection/>
    </xf>
    <xf numFmtId="176" fontId="88" fillId="0" borderId="10" xfId="66" applyNumberFormat="1" applyFont="1" applyFill="1" applyBorder="1" applyAlignment="1">
      <alignment horizontal="center" vertical="center"/>
      <protection/>
    </xf>
    <xf numFmtId="176" fontId="89" fillId="0" borderId="10" xfId="66" applyNumberFormat="1" applyFont="1" applyFill="1" applyBorder="1" applyAlignment="1">
      <alignment horizontal="left" vertical="center"/>
      <protection/>
    </xf>
    <xf numFmtId="0" fontId="6" fillId="0" borderId="12" xfId="66" applyFont="1" applyFill="1" applyBorder="1" applyAlignment="1">
      <alignment horizontal="center" vertical="center"/>
      <protection/>
    </xf>
    <xf numFmtId="176" fontId="88" fillId="18" borderId="10" xfId="65" applyNumberFormat="1" applyFont="1" applyFill="1" applyBorder="1" applyAlignment="1">
      <alignment horizontal="center" vertical="center"/>
      <protection/>
    </xf>
    <xf numFmtId="176" fontId="89" fillId="18" borderId="10" xfId="65" applyNumberFormat="1" applyFont="1" applyFill="1" applyBorder="1" applyAlignment="1">
      <alignment horizontal="left" vertical="center"/>
      <protection/>
    </xf>
    <xf numFmtId="177" fontId="28" fillId="0" borderId="0" xfId="0" applyNumberFormat="1" applyFont="1" applyFill="1" applyAlignment="1">
      <alignment vertical="center"/>
    </xf>
    <xf numFmtId="176" fontId="89" fillId="0" borderId="14" xfId="65" applyNumberFormat="1" applyFont="1" applyFill="1" applyBorder="1" applyAlignment="1">
      <alignment horizontal="left" vertical="center" wrapText="1"/>
      <protection/>
    </xf>
    <xf numFmtId="0" fontId="4" fillId="0" borderId="15" xfId="65" applyFont="1" applyFill="1" applyBorder="1" applyAlignment="1">
      <alignment horizontal="left" vertical="center" wrapText="1"/>
      <protection/>
    </xf>
    <xf numFmtId="176" fontId="89" fillId="0" borderId="21" xfId="65" applyNumberFormat="1" applyFont="1" applyFill="1" applyBorder="1" applyAlignment="1">
      <alignment horizontal="left" vertical="center"/>
      <protection/>
    </xf>
    <xf numFmtId="176" fontId="4" fillId="0" borderId="21" xfId="65" applyNumberFormat="1" applyFont="1" applyFill="1" applyBorder="1" applyAlignment="1">
      <alignment horizontal="left" vertical="center" wrapText="1"/>
      <protection/>
    </xf>
    <xf numFmtId="0" fontId="4" fillId="0" borderId="10" xfId="65" applyFont="1" applyFill="1" applyBorder="1" applyAlignment="1">
      <alignment horizontal="left" vertical="center" wrapText="1"/>
      <protection/>
    </xf>
    <xf numFmtId="0" fontId="6" fillId="0" borderId="22"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176" fontId="88" fillId="0" borderId="16" xfId="65" applyNumberFormat="1" applyFont="1" applyFill="1" applyBorder="1" applyAlignment="1">
      <alignment horizontal="center" vertical="center"/>
      <protection/>
    </xf>
    <xf numFmtId="176" fontId="1" fillId="0" borderId="15" xfId="65" applyNumberFormat="1" applyFont="1" applyFill="1" applyBorder="1" applyAlignment="1">
      <alignment horizontal="center" vertical="center"/>
      <protection/>
    </xf>
    <xf numFmtId="176" fontId="89" fillId="0" borderId="13" xfId="66" applyNumberFormat="1" applyFont="1" applyFill="1" applyBorder="1" applyAlignment="1">
      <alignment vertical="center"/>
      <protection/>
    </xf>
    <xf numFmtId="176" fontId="4" fillId="0" borderId="13" xfId="66" applyNumberFormat="1" applyFont="1" applyFill="1" applyBorder="1" applyAlignment="1">
      <alignment vertical="center"/>
      <protection/>
    </xf>
    <xf numFmtId="176" fontId="28" fillId="18" borderId="10" xfId="66" applyNumberFormat="1" applyFont="1" applyFill="1" applyBorder="1" applyAlignment="1">
      <alignment horizontal="center" vertical="center"/>
      <protection/>
    </xf>
    <xf numFmtId="0" fontId="96" fillId="0" borderId="13" xfId="66" applyFont="1" applyFill="1" applyBorder="1" applyAlignment="1">
      <alignment horizontal="center" vertical="center"/>
      <protection/>
    </xf>
    <xf numFmtId="176" fontId="2" fillId="0" borderId="13" xfId="66" applyNumberFormat="1" applyFont="1" applyFill="1" applyBorder="1" applyAlignment="1">
      <alignment vertical="center"/>
      <protection/>
    </xf>
    <xf numFmtId="0" fontId="96" fillId="0" borderId="12" xfId="65" applyFont="1" applyFill="1" applyBorder="1" applyAlignment="1">
      <alignment horizontal="center" vertical="center"/>
      <protection/>
    </xf>
    <xf numFmtId="186" fontId="28" fillId="0" borderId="0" xfId="0" applyNumberFormat="1" applyFont="1" applyFill="1" applyAlignment="1">
      <alignment vertical="center"/>
    </xf>
    <xf numFmtId="186" fontId="28" fillId="0" borderId="0" xfId="0" applyNumberFormat="1" applyFont="1" applyAlignment="1">
      <alignment vertical="center"/>
    </xf>
    <xf numFmtId="0" fontId="28" fillId="18" borderId="13" xfId="66" applyFont="1" applyFill="1" applyBorder="1" applyAlignment="1">
      <alignment horizontal="center" vertical="center"/>
      <protection/>
    </xf>
    <xf numFmtId="176" fontId="27" fillId="18" borderId="13" xfId="66" applyNumberFormat="1" applyFont="1" applyFill="1" applyBorder="1" applyAlignment="1">
      <alignment horizontal="center" vertical="center"/>
      <protection/>
    </xf>
    <xf numFmtId="0" fontId="80" fillId="18" borderId="13" xfId="66" applyFont="1" applyFill="1" applyBorder="1" applyAlignment="1">
      <alignment horizontal="center" vertical="center" wrapText="1"/>
      <protection/>
    </xf>
    <xf numFmtId="176" fontId="4" fillId="18" borderId="10" xfId="65" applyNumberFormat="1" applyFont="1" applyFill="1" applyBorder="1" applyAlignment="1">
      <alignment horizontal="left" vertical="center"/>
      <protection/>
    </xf>
    <xf numFmtId="0" fontId="80" fillId="0" borderId="13" xfId="66" applyFont="1" applyFill="1" applyBorder="1" applyAlignment="1">
      <alignment vertical="center" wrapText="1"/>
      <protection/>
    </xf>
    <xf numFmtId="0" fontId="6" fillId="0" borderId="10" xfId="69" applyFont="1" applyFill="1" applyBorder="1" applyAlignment="1">
      <alignment vertical="center" wrapText="1"/>
      <protection/>
    </xf>
    <xf numFmtId="176" fontId="93" fillId="0" borderId="10" xfId="66" applyNumberFormat="1" applyFont="1" applyFill="1" applyBorder="1" applyAlignment="1">
      <alignment horizontal="center" vertical="center"/>
      <protection/>
    </xf>
    <xf numFmtId="0" fontId="88" fillId="0" borderId="13" xfId="66" applyFont="1" applyFill="1" applyBorder="1" applyAlignment="1">
      <alignment horizontal="center" vertical="center"/>
      <protection/>
    </xf>
    <xf numFmtId="176" fontId="91" fillId="0" borderId="10" xfId="65" applyNumberFormat="1" applyFont="1" applyFill="1" applyBorder="1" applyAlignment="1">
      <alignment horizontal="left" vertical="center" wrapText="1"/>
      <protection/>
    </xf>
    <xf numFmtId="0" fontId="91" fillId="0" borderId="13" xfId="66" applyFont="1" applyFill="1" applyBorder="1" applyAlignment="1">
      <alignment horizontal="left" vertical="center"/>
      <protection/>
    </xf>
    <xf numFmtId="176" fontId="89" fillId="0" borderId="10" xfId="66" applyNumberFormat="1" applyFont="1" applyFill="1" applyBorder="1" applyAlignment="1">
      <alignment horizontal="left" vertical="center" wrapText="1"/>
      <protection/>
    </xf>
    <xf numFmtId="176" fontId="91" fillId="0" borderId="10" xfId="66" applyNumberFormat="1" applyFont="1" applyFill="1" applyBorder="1" applyAlignment="1">
      <alignment horizontal="left" vertical="center"/>
      <protection/>
    </xf>
    <xf numFmtId="0" fontId="89" fillId="0" borderId="13" xfId="66" applyFont="1" applyFill="1" applyBorder="1" applyAlignment="1">
      <alignment horizontal="left" vertical="center"/>
      <protection/>
    </xf>
    <xf numFmtId="0" fontId="88" fillId="0" borderId="13" xfId="66" applyFont="1" applyFill="1" applyBorder="1" applyAlignment="1">
      <alignment horizontal="center" vertical="center" wrapText="1"/>
      <protection/>
    </xf>
    <xf numFmtId="176" fontId="91" fillId="0" borderId="10" xfId="66" applyNumberFormat="1" applyFont="1" applyFill="1" applyBorder="1" applyAlignment="1">
      <alignment horizontal="left" vertical="center" wrapText="1"/>
      <protection/>
    </xf>
    <xf numFmtId="0" fontId="93" fillId="18" borderId="13" xfId="66" applyFont="1" applyFill="1" applyBorder="1" applyAlignment="1">
      <alignment horizontal="center" vertical="center"/>
      <protection/>
    </xf>
    <xf numFmtId="176" fontId="93" fillId="18" borderId="10" xfId="66" applyNumberFormat="1" applyFont="1" applyFill="1" applyBorder="1" applyAlignment="1">
      <alignment horizontal="center" vertical="center"/>
      <protection/>
    </xf>
    <xf numFmtId="0" fontId="88" fillId="18" borderId="13" xfId="66" applyFont="1" applyFill="1" applyBorder="1" applyAlignment="1">
      <alignment horizontal="center" vertical="center" wrapText="1"/>
      <protection/>
    </xf>
    <xf numFmtId="0" fontId="91" fillId="18" borderId="13" xfId="66" applyFont="1" applyFill="1" applyBorder="1" applyAlignment="1">
      <alignment horizontal="left" vertical="center"/>
      <protection/>
    </xf>
    <xf numFmtId="176" fontId="41" fillId="0" borderId="13" xfId="66" applyNumberFormat="1" applyFont="1" applyFill="1" applyBorder="1" applyAlignment="1">
      <alignment horizontal="center" vertical="center"/>
      <protection/>
    </xf>
    <xf numFmtId="176" fontId="3" fillId="0" borderId="13" xfId="66" applyNumberFormat="1" applyFont="1" applyFill="1" applyBorder="1" applyAlignment="1">
      <alignment horizontal="center" vertical="center"/>
      <protection/>
    </xf>
    <xf numFmtId="0" fontId="3" fillId="0" borderId="24" xfId="0" applyFont="1" applyFill="1" applyBorder="1" applyAlignment="1">
      <alignment vertical="center" wrapText="1"/>
    </xf>
    <xf numFmtId="1" fontId="28" fillId="18" borderId="14" xfId="65" applyNumberFormat="1" applyFont="1" applyFill="1" applyBorder="1" applyAlignment="1">
      <alignment horizontal="right" vertical="center"/>
      <protection/>
    </xf>
    <xf numFmtId="176" fontId="27" fillId="18" borderId="14" xfId="65" applyNumberFormat="1" applyFont="1" applyFill="1" applyBorder="1" applyAlignment="1">
      <alignment horizontal="center" vertical="center"/>
      <protection/>
    </xf>
    <xf numFmtId="177" fontId="27" fillId="18" borderId="14" xfId="65" applyNumberFormat="1" applyFont="1" applyFill="1" applyBorder="1" applyAlignment="1">
      <alignment horizontal="center" vertical="center"/>
      <protection/>
    </xf>
    <xf numFmtId="176" fontId="28" fillId="18" borderId="14" xfId="65" applyNumberFormat="1" applyFont="1" applyFill="1" applyBorder="1" applyAlignment="1">
      <alignment horizontal="center" vertical="center"/>
      <protection/>
    </xf>
    <xf numFmtId="176" fontId="80" fillId="18" borderId="14" xfId="65" applyNumberFormat="1" applyFont="1" applyFill="1" applyBorder="1" applyAlignment="1">
      <alignment horizontal="center" vertical="center"/>
      <protection/>
    </xf>
    <xf numFmtId="176" fontId="75" fillId="18" borderId="14" xfId="65" applyNumberFormat="1" applyFont="1" applyFill="1" applyBorder="1" applyAlignment="1">
      <alignment horizontal="left" vertical="center" wrapText="1"/>
      <protection/>
    </xf>
    <xf numFmtId="1" fontId="28" fillId="17" borderId="21" xfId="65" applyNumberFormat="1" applyFont="1" applyFill="1" applyBorder="1" applyAlignment="1">
      <alignment horizontal="right" vertical="center"/>
      <protection/>
    </xf>
    <xf numFmtId="0" fontId="42" fillId="0" borderId="10" xfId="66" applyFont="1" applyFill="1" applyBorder="1" applyAlignment="1">
      <alignment vertical="center" wrapText="1"/>
      <protection/>
    </xf>
    <xf numFmtId="0" fontId="96" fillId="18" borderId="15" xfId="65" applyFont="1" applyFill="1" applyBorder="1" applyAlignment="1">
      <alignment horizontal="center" vertical="center"/>
      <protection/>
    </xf>
    <xf numFmtId="0" fontId="4" fillId="0" borderId="10" xfId="66" applyFont="1" applyFill="1" applyBorder="1" applyAlignment="1">
      <alignment vertical="center" wrapText="1"/>
      <protection/>
    </xf>
    <xf numFmtId="0" fontId="27" fillId="0" borderId="10" xfId="66" applyFont="1" applyFill="1" applyBorder="1" applyAlignment="1">
      <alignment horizontal="center" vertical="center" wrapText="1"/>
      <protection/>
    </xf>
    <xf numFmtId="0" fontId="42" fillId="0" borderId="14" xfId="66" applyFont="1" applyFill="1" applyBorder="1" applyAlignment="1">
      <alignment vertical="center" wrapText="1"/>
      <protection/>
    </xf>
    <xf numFmtId="0" fontId="6" fillId="0" borderId="10" xfId="66" applyFont="1" applyFill="1" applyBorder="1" applyAlignment="1">
      <alignment horizontal="center" vertical="center"/>
      <protection/>
    </xf>
    <xf numFmtId="0" fontId="4" fillId="0" borderId="10" xfId="0" applyFont="1" applyFill="1" applyBorder="1" applyAlignment="1">
      <alignment vertical="center"/>
    </xf>
    <xf numFmtId="0" fontId="80" fillId="17" borderId="10" xfId="65" applyFont="1" applyFill="1" applyBorder="1" applyAlignment="1">
      <alignment horizontal="center" vertical="center" wrapText="1"/>
      <protection/>
    </xf>
    <xf numFmtId="0" fontId="4" fillId="17" borderId="10" xfId="65" applyFont="1" applyFill="1" applyBorder="1" applyAlignment="1">
      <alignment horizontal="left" vertical="center" wrapText="1"/>
      <protection/>
    </xf>
    <xf numFmtId="176" fontId="27" fillId="0" borderId="10" xfId="66" applyNumberFormat="1" applyFont="1" applyFill="1" applyBorder="1" applyAlignment="1">
      <alignment horizontal="center" vertical="center" wrapText="1"/>
      <protection/>
    </xf>
    <xf numFmtId="0" fontId="96" fillId="18" borderId="12" xfId="65" applyFont="1" applyFill="1" applyBorder="1" applyAlignment="1">
      <alignment horizontal="center" vertical="center"/>
      <protection/>
    </xf>
    <xf numFmtId="0" fontId="96" fillId="18" borderId="10" xfId="65" applyFont="1" applyFill="1" applyBorder="1" applyAlignment="1">
      <alignment horizontal="center" vertical="center"/>
      <protection/>
    </xf>
    <xf numFmtId="0" fontId="97" fillId="0" borderId="0" xfId="67" applyFont="1" applyAlignment="1">
      <alignment vertical="center" wrapText="1"/>
      <protection/>
    </xf>
    <xf numFmtId="0" fontId="40" fillId="0" borderId="0" xfId="0" applyFont="1" applyFill="1" applyAlignment="1">
      <alignment horizontal="left" vertical="center"/>
    </xf>
    <xf numFmtId="0" fontId="22" fillId="0" borderId="0" xfId="44" applyFill="1" applyAlignment="1" applyProtection="1">
      <alignment vertical="center"/>
      <protection/>
    </xf>
    <xf numFmtId="0" fontId="93" fillId="0" borderId="13" xfId="65" applyFont="1" applyFill="1" applyBorder="1" applyAlignment="1">
      <alignment horizontal="center" vertical="center"/>
      <protection/>
    </xf>
    <xf numFmtId="0" fontId="92" fillId="0" borderId="13" xfId="65" applyFont="1" applyFill="1" applyBorder="1" applyAlignment="1">
      <alignment horizontal="center" vertical="center"/>
      <protection/>
    </xf>
    <xf numFmtId="0" fontId="93" fillId="0" borderId="12" xfId="66" applyFont="1" applyFill="1" applyBorder="1" applyAlignment="1">
      <alignment horizontal="center" vertical="center"/>
      <protection/>
    </xf>
    <xf numFmtId="0" fontId="92" fillId="0" borderId="10" xfId="66" applyFont="1" applyFill="1" applyBorder="1" applyAlignment="1">
      <alignment horizontal="center" vertical="center"/>
      <protection/>
    </xf>
    <xf numFmtId="176" fontId="51" fillId="0" borderId="0" xfId="65" applyNumberFormat="1" applyFont="1" applyBorder="1" applyAlignment="1">
      <alignment horizontal="center" vertical="center"/>
      <protection/>
    </xf>
    <xf numFmtId="176" fontId="52" fillId="0" borderId="0" xfId="65" applyNumberFormat="1" applyFont="1" applyBorder="1" applyAlignment="1">
      <alignment horizontal="left" vertical="center"/>
      <protection/>
    </xf>
    <xf numFmtId="189" fontId="28" fillId="0" borderId="0" xfId="52" applyNumberFormat="1" applyFont="1" applyAlignment="1">
      <alignment vertical="center"/>
    </xf>
    <xf numFmtId="189" fontId="28" fillId="0" borderId="0" xfId="0" applyNumberFormat="1" applyFont="1" applyAlignment="1">
      <alignment vertical="center"/>
    </xf>
    <xf numFmtId="189" fontId="28" fillId="0" borderId="0" xfId="0" applyNumberFormat="1" applyFont="1" applyFill="1" applyAlignment="1">
      <alignment vertical="center"/>
    </xf>
    <xf numFmtId="190" fontId="28" fillId="0" borderId="0" xfId="0" applyNumberFormat="1" applyFont="1" applyFill="1" applyAlignment="1">
      <alignment vertical="center"/>
    </xf>
    <xf numFmtId="189" fontId="28" fillId="0" borderId="0" xfId="52" applyNumberFormat="1" applyFont="1" applyFill="1" applyAlignment="1">
      <alignment vertical="center"/>
    </xf>
    <xf numFmtId="176" fontId="98" fillId="0" borderId="10" xfId="65" applyNumberFormat="1" applyFont="1" applyFill="1" applyBorder="1" applyAlignment="1">
      <alignment horizontal="center" vertical="center"/>
      <protection/>
    </xf>
    <xf numFmtId="0" fontId="99" fillId="0" borderId="13" xfId="66" applyFont="1" applyFill="1" applyBorder="1" applyAlignment="1">
      <alignment horizontal="center" vertical="center"/>
      <protection/>
    </xf>
    <xf numFmtId="0" fontId="99" fillId="0" borderId="12" xfId="66" applyFont="1" applyFill="1" applyBorder="1" applyAlignment="1">
      <alignment horizontal="center" vertical="center"/>
      <protection/>
    </xf>
    <xf numFmtId="176" fontId="100" fillId="0" borderId="14" xfId="65" applyNumberFormat="1" applyFont="1" applyFill="1" applyBorder="1" applyAlignment="1">
      <alignment horizontal="left" vertical="center" wrapText="1"/>
      <protection/>
    </xf>
    <xf numFmtId="176" fontId="98" fillId="18" borderId="10" xfId="65" applyNumberFormat="1" applyFont="1" applyFill="1" applyBorder="1" applyAlignment="1">
      <alignment horizontal="center" vertical="center"/>
      <protection/>
    </xf>
    <xf numFmtId="177" fontId="98" fillId="0" borderId="10" xfId="65" applyNumberFormat="1" applyFont="1" applyFill="1" applyBorder="1" applyAlignment="1">
      <alignment horizontal="center" vertical="center"/>
      <protection/>
    </xf>
    <xf numFmtId="176" fontId="101" fillId="0" borderId="10" xfId="66" applyNumberFormat="1" applyFont="1" applyFill="1" applyBorder="1" applyAlignment="1">
      <alignment horizontal="center" vertical="center"/>
      <protection/>
    </xf>
    <xf numFmtId="0" fontId="82" fillId="0" borderId="13" xfId="0" applyFont="1" applyFill="1" applyBorder="1" applyAlignment="1">
      <alignment horizontal="center" vertical="center"/>
    </xf>
    <xf numFmtId="0" fontId="100" fillId="0" borderId="13" xfId="0" applyFont="1" applyFill="1" applyBorder="1" applyAlignment="1">
      <alignment vertical="center"/>
    </xf>
    <xf numFmtId="0" fontId="42" fillId="0" borderId="25" xfId="66" applyFont="1" applyFill="1" applyBorder="1" applyAlignment="1">
      <alignment horizontal="center" vertical="center" wrapText="1"/>
      <protection/>
    </xf>
    <xf numFmtId="0" fontId="42" fillId="0" borderId="26" xfId="66" applyFont="1" applyFill="1" applyBorder="1" applyAlignment="1">
      <alignment horizontal="center" vertical="center" wrapText="1"/>
      <protection/>
    </xf>
    <xf numFmtId="0" fontId="42" fillId="0" borderId="27" xfId="66" applyFont="1" applyFill="1" applyBorder="1" applyAlignment="1">
      <alignment horizontal="center" vertical="center" wrapText="1"/>
      <protection/>
    </xf>
    <xf numFmtId="0" fontId="102" fillId="0" borderId="0" xfId="67" applyFont="1" applyAlignment="1">
      <alignmen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_Sheet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39</xdr:row>
      <xdr:rowOff>0</xdr:rowOff>
    </xdr:from>
    <xdr:to>
      <xdr:col>16</xdr:col>
      <xdr:colOff>190500</xdr:colOff>
      <xdr:row>39</xdr:row>
      <xdr:rowOff>142875</xdr:rowOff>
    </xdr:to>
    <xdr:pic>
      <xdr:nvPicPr>
        <xdr:cNvPr id="1" name="Picture 1" hidden="1"/>
        <xdr:cNvPicPr preferRelativeResize="1">
          <a:picLocks noChangeAspect="1"/>
        </xdr:cNvPicPr>
      </xdr:nvPicPr>
      <xdr:blipFill>
        <a:blip r:embed="rId1"/>
        <a:stretch>
          <a:fillRect/>
        </a:stretch>
      </xdr:blipFill>
      <xdr:spPr>
        <a:xfrm>
          <a:off x="13515975" y="82105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tlonglab.yahoo.co.jp/route/watch?id=676d08137018ef0186be5cb7877714b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yahoo.jp/aHt2pw" TargetMode="External" /><Relationship Id="rId2" Type="http://schemas.openxmlformats.org/officeDocument/2006/relationships/hyperlink" Target="http://yahoo.jp/4CxST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yahoo.jp/SIRI54" TargetMode="External" /><Relationship Id="rId2" Type="http://schemas.openxmlformats.org/officeDocument/2006/relationships/hyperlink" Target="http://yahoo.jp/jj3NsG" TargetMode="External" /><Relationship Id="rId3" Type="http://schemas.openxmlformats.org/officeDocument/2006/relationships/hyperlink" Target="http://yahoo.jp/zE5KYk"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1:AD92"/>
  <sheetViews>
    <sheetView zoomScale="125" zoomScaleNormal="125" zoomScalePageLayoutView="0" workbookViewId="0" topLeftCell="B62">
      <selection activeCell="E87" sqref="E87"/>
    </sheetView>
  </sheetViews>
  <sheetFormatPr defaultColWidth="8.875" defaultRowHeight="16.5" customHeight="1"/>
  <cols>
    <col min="1" max="1" width="2.00390625" style="5" hidden="1" customWidth="1"/>
    <col min="2" max="2" width="2.00390625" style="5" customWidth="1"/>
    <col min="3" max="3" width="3.125" style="5" customWidth="1"/>
    <col min="4" max="4" width="6.00390625" style="3" customWidth="1"/>
    <col min="5" max="5" width="7.875" style="3" bestFit="1" customWidth="1"/>
    <col min="6" max="6" width="5.375" style="20" bestFit="1" customWidth="1"/>
    <col min="7" max="7" width="3.25390625" style="5" customWidth="1"/>
    <col min="8" max="8" width="11.00390625" style="39" customWidth="1"/>
    <col min="9" max="9" width="24.625" style="67" customWidth="1"/>
    <col min="10" max="10" width="32.50390625" style="39" customWidth="1"/>
    <col min="11" max="11" width="1.625" style="5" customWidth="1"/>
    <col min="12" max="12" width="5.25390625" style="74" bestFit="1" customWidth="1"/>
    <col min="13" max="13" width="6.625" style="5" bestFit="1" customWidth="1"/>
    <col min="14" max="14" width="8.625" style="5" bestFit="1" customWidth="1"/>
    <col min="15" max="15" width="8.875" style="5" bestFit="1" customWidth="1"/>
    <col min="16" max="16384" width="8.875" style="5" customWidth="1"/>
  </cols>
  <sheetData>
    <row r="1" ht="16.5" customHeight="1">
      <c r="N1" s="89" t="s">
        <v>0</v>
      </c>
    </row>
    <row r="2" spans="3:10" ht="16.5" customHeight="1">
      <c r="C2" s="62" t="s">
        <v>1</v>
      </c>
      <c r="D2" s="4"/>
      <c r="E2" s="4"/>
      <c r="F2" s="6"/>
      <c r="G2" s="6"/>
      <c r="H2" s="61"/>
      <c r="I2" s="62"/>
      <c r="J2" s="63" t="s">
        <v>2</v>
      </c>
    </row>
    <row r="3" spans="3:12" s="44" customFormat="1" ht="16.5" customHeight="1">
      <c r="C3" s="40" t="s">
        <v>3</v>
      </c>
      <c r="D3" s="41" t="s">
        <v>4</v>
      </c>
      <c r="E3" s="42" t="s">
        <v>5</v>
      </c>
      <c r="F3" s="43" t="s">
        <v>6</v>
      </c>
      <c r="G3" s="43" t="s">
        <v>7</v>
      </c>
      <c r="H3" s="64" t="s">
        <v>8</v>
      </c>
      <c r="I3" s="65" t="s">
        <v>9</v>
      </c>
      <c r="J3" s="66" t="s">
        <v>10</v>
      </c>
      <c r="L3" s="75"/>
    </row>
    <row r="4" spans="3:13" ht="30" customHeight="1">
      <c r="C4" s="47">
        <v>1</v>
      </c>
      <c r="D4" s="48">
        <v>0</v>
      </c>
      <c r="E4" s="49">
        <v>0</v>
      </c>
      <c r="F4" s="85" t="s">
        <v>11</v>
      </c>
      <c r="G4" s="50" t="s">
        <v>12</v>
      </c>
      <c r="H4" s="51" t="s">
        <v>13</v>
      </c>
      <c r="I4" s="52" t="s">
        <v>14</v>
      </c>
      <c r="J4" s="46" t="s">
        <v>15</v>
      </c>
      <c r="K4" s="17"/>
      <c r="M4" s="5">
        <v>0</v>
      </c>
    </row>
    <row r="5" spans="3:14" ht="15" customHeight="1">
      <c r="C5" s="7">
        <f>C4+1</f>
        <v>2</v>
      </c>
      <c r="D5" s="1">
        <v>0.19</v>
      </c>
      <c r="E5" s="15">
        <v>0.19</v>
      </c>
      <c r="F5" s="12" t="s">
        <v>16</v>
      </c>
      <c r="G5" s="9"/>
      <c r="H5" s="26" t="s">
        <v>17</v>
      </c>
      <c r="I5" s="38"/>
      <c r="J5" s="27"/>
      <c r="M5" s="5">
        <v>0.19</v>
      </c>
      <c r="N5" s="5">
        <f>N4+M5</f>
        <v>0.19</v>
      </c>
    </row>
    <row r="6" spans="3:14" ht="15" customHeight="1">
      <c r="C6" s="7">
        <f aca="true" t="shared" si="0" ref="C6:C78">C5+1</f>
        <v>3</v>
      </c>
      <c r="D6" s="1">
        <v>0.647</v>
      </c>
      <c r="E6" s="15">
        <v>0.837</v>
      </c>
      <c r="F6" s="12" t="s">
        <v>16</v>
      </c>
      <c r="G6" s="9"/>
      <c r="H6" s="26" t="s">
        <v>17</v>
      </c>
      <c r="I6" s="28" t="s">
        <v>18</v>
      </c>
      <c r="J6" s="28"/>
      <c r="M6" s="5">
        <v>0.647</v>
      </c>
      <c r="N6" s="5">
        <f aca="true" t="shared" si="1" ref="N6:N69">N5+M6</f>
        <v>0.837</v>
      </c>
    </row>
    <row r="7" spans="3:14" ht="15" customHeight="1">
      <c r="C7" s="7">
        <f t="shared" si="0"/>
        <v>4</v>
      </c>
      <c r="D7" s="1">
        <v>0.051000000000000045</v>
      </c>
      <c r="E7" s="15">
        <v>0.888</v>
      </c>
      <c r="F7" s="12" t="s">
        <v>19</v>
      </c>
      <c r="G7" s="9"/>
      <c r="H7" s="26" t="s">
        <v>17</v>
      </c>
      <c r="I7" s="28" t="s">
        <v>20</v>
      </c>
      <c r="J7" s="28"/>
      <c r="M7" s="5">
        <v>0.051</v>
      </c>
      <c r="N7" s="5">
        <f t="shared" si="1"/>
        <v>0.888</v>
      </c>
    </row>
    <row r="8" spans="3:14" ht="15" customHeight="1">
      <c r="C8" s="7">
        <f t="shared" si="0"/>
        <v>5</v>
      </c>
      <c r="D8" s="1">
        <v>0.020000000000000018</v>
      </c>
      <c r="E8" s="15">
        <v>0.908</v>
      </c>
      <c r="F8" s="12" t="s">
        <v>21</v>
      </c>
      <c r="G8" s="9"/>
      <c r="H8" s="26" t="s">
        <v>17</v>
      </c>
      <c r="I8" s="28" t="s">
        <v>20</v>
      </c>
      <c r="J8" s="28"/>
      <c r="M8" s="5">
        <v>0.02</v>
      </c>
      <c r="N8" s="5">
        <f t="shared" si="1"/>
        <v>0.908</v>
      </c>
    </row>
    <row r="9" spans="3:14" ht="15" customHeight="1">
      <c r="C9" s="7">
        <f t="shared" si="0"/>
        <v>6</v>
      </c>
      <c r="D9" s="1">
        <v>0.040000000000000036</v>
      </c>
      <c r="E9" s="15">
        <v>0.9480000000000001</v>
      </c>
      <c r="F9" s="12" t="s">
        <v>22</v>
      </c>
      <c r="G9" s="8"/>
      <c r="H9" s="26" t="s">
        <v>17</v>
      </c>
      <c r="I9" s="28" t="s">
        <v>23</v>
      </c>
      <c r="J9" s="28"/>
      <c r="M9" s="5">
        <v>0.04</v>
      </c>
      <c r="N9" s="5">
        <f t="shared" si="1"/>
        <v>0.9480000000000001</v>
      </c>
    </row>
    <row r="10" spans="3:14" ht="15" customHeight="1">
      <c r="C10" s="7">
        <f t="shared" si="0"/>
        <v>7</v>
      </c>
      <c r="D10" s="1">
        <v>0.18800000000000006</v>
      </c>
      <c r="E10" s="15">
        <v>1.1360000000000001</v>
      </c>
      <c r="F10" s="10" t="s">
        <v>24</v>
      </c>
      <c r="G10" s="8" t="s">
        <v>25</v>
      </c>
      <c r="H10" s="26" t="s">
        <v>26</v>
      </c>
      <c r="I10" s="28" t="s">
        <v>27</v>
      </c>
      <c r="J10" s="27" t="s">
        <v>28</v>
      </c>
      <c r="M10" s="5">
        <v>0.188</v>
      </c>
      <c r="N10" s="5">
        <f t="shared" si="1"/>
        <v>1.1360000000000001</v>
      </c>
    </row>
    <row r="11" spans="3:14" ht="15" customHeight="1">
      <c r="C11" s="7">
        <f t="shared" si="0"/>
        <v>8</v>
      </c>
      <c r="D11" s="1">
        <v>8.7</v>
      </c>
      <c r="E11" s="15">
        <v>9.835999999999999</v>
      </c>
      <c r="F11" s="12" t="s">
        <v>16</v>
      </c>
      <c r="G11" s="8" t="s">
        <v>25</v>
      </c>
      <c r="H11" s="26" t="s">
        <v>26</v>
      </c>
      <c r="I11" s="28" t="s">
        <v>29</v>
      </c>
      <c r="J11" s="27" t="s">
        <v>28</v>
      </c>
      <c r="M11" s="5">
        <v>8.7</v>
      </c>
      <c r="N11" s="5">
        <f t="shared" si="1"/>
        <v>9.835999999999999</v>
      </c>
    </row>
    <row r="12" spans="3:14" ht="15" customHeight="1">
      <c r="C12" s="7">
        <f t="shared" si="0"/>
        <v>9</v>
      </c>
      <c r="D12" s="1">
        <v>0.5109999999999992</v>
      </c>
      <c r="E12" s="15">
        <v>10.346999999999998</v>
      </c>
      <c r="F12" s="12" t="s">
        <v>30</v>
      </c>
      <c r="G12" s="8" t="s">
        <v>25</v>
      </c>
      <c r="H12" s="26" t="s">
        <v>26</v>
      </c>
      <c r="I12" s="28" t="s">
        <v>31</v>
      </c>
      <c r="J12" s="27" t="s">
        <v>28</v>
      </c>
      <c r="M12" s="5">
        <v>0.511</v>
      </c>
      <c r="N12" s="5">
        <f t="shared" si="1"/>
        <v>10.346999999999998</v>
      </c>
    </row>
    <row r="13" spans="3:14" ht="15" customHeight="1">
      <c r="C13" s="7">
        <f t="shared" si="0"/>
        <v>10</v>
      </c>
      <c r="D13" s="1">
        <v>0.5869999999999997</v>
      </c>
      <c r="E13" s="15">
        <v>10.933999999999997</v>
      </c>
      <c r="F13" s="12" t="s">
        <v>21</v>
      </c>
      <c r="G13" s="8" t="s">
        <v>25</v>
      </c>
      <c r="H13" s="26" t="s">
        <v>26</v>
      </c>
      <c r="I13" s="28" t="s">
        <v>32</v>
      </c>
      <c r="J13" s="27" t="s">
        <v>28</v>
      </c>
      <c r="M13" s="5">
        <v>0.587</v>
      </c>
      <c r="N13" s="5">
        <f t="shared" si="1"/>
        <v>10.933999999999997</v>
      </c>
    </row>
    <row r="14" spans="3:14" ht="15" customHeight="1">
      <c r="C14" s="7">
        <f t="shared" si="0"/>
        <v>11</v>
      </c>
      <c r="D14" s="1">
        <v>2.5999999999999996</v>
      </c>
      <c r="E14" s="15">
        <v>13.533999999999997</v>
      </c>
      <c r="F14" s="57" t="s">
        <v>16</v>
      </c>
      <c r="G14" s="8" t="s">
        <v>25</v>
      </c>
      <c r="H14" s="26" t="s">
        <v>26</v>
      </c>
      <c r="I14" s="28" t="s">
        <v>33</v>
      </c>
      <c r="J14" s="27" t="s">
        <v>28</v>
      </c>
      <c r="M14" s="5">
        <v>2.6</v>
      </c>
      <c r="N14" s="5">
        <f t="shared" si="1"/>
        <v>13.533999999999997</v>
      </c>
    </row>
    <row r="15" spans="3:14" ht="15" customHeight="1">
      <c r="C15" s="7">
        <f t="shared" si="0"/>
        <v>12</v>
      </c>
      <c r="D15" s="1">
        <v>9.199999999999998</v>
      </c>
      <c r="E15" s="15">
        <v>22.733999999999995</v>
      </c>
      <c r="F15" s="57" t="s">
        <v>19</v>
      </c>
      <c r="G15" s="8" t="s">
        <v>34</v>
      </c>
      <c r="H15" s="26" t="s">
        <v>35</v>
      </c>
      <c r="I15" s="28" t="s">
        <v>36</v>
      </c>
      <c r="J15" s="69" t="s">
        <v>37</v>
      </c>
      <c r="M15" s="5">
        <v>9.2</v>
      </c>
      <c r="N15" s="5">
        <f t="shared" si="1"/>
        <v>22.733999999999995</v>
      </c>
    </row>
    <row r="16" spans="3:14" ht="15" customHeight="1">
      <c r="C16" s="7">
        <f t="shared" si="0"/>
        <v>13</v>
      </c>
      <c r="D16" s="1">
        <v>0.9450000000000003</v>
      </c>
      <c r="E16" s="15">
        <v>23.678999999999995</v>
      </c>
      <c r="F16" s="57" t="s">
        <v>21</v>
      </c>
      <c r="G16" s="8" t="s">
        <v>34</v>
      </c>
      <c r="H16" s="26" t="s">
        <v>38</v>
      </c>
      <c r="I16" s="28" t="s">
        <v>39</v>
      </c>
      <c r="J16" s="27"/>
      <c r="M16" s="5">
        <v>0.945</v>
      </c>
      <c r="N16" s="5">
        <f t="shared" si="1"/>
        <v>23.678999999999995</v>
      </c>
    </row>
    <row r="17" spans="3:14" ht="15" customHeight="1">
      <c r="C17" s="7">
        <f t="shared" si="0"/>
        <v>14</v>
      </c>
      <c r="D17" s="1">
        <v>4.100000000000001</v>
      </c>
      <c r="E17" s="15">
        <v>27.778999999999996</v>
      </c>
      <c r="F17" s="10" t="s">
        <v>24</v>
      </c>
      <c r="G17" s="8" t="s">
        <v>34</v>
      </c>
      <c r="H17" s="26" t="s">
        <v>40</v>
      </c>
      <c r="I17" s="28" t="s">
        <v>41</v>
      </c>
      <c r="J17" s="69" t="s">
        <v>42</v>
      </c>
      <c r="M17" s="5">
        <v>4.1</v>
      </c>
      <c r="N17" s="5">
        <f t="shared" si="1"/>
        <v>27.778999999999996</v>
      </c>
    </row>
    <row r="18" spans="3:14" ht="15" customHeight="1">
      <c r="C18" s="7">
        <f t="shared" si="0"/>
        <v>15</v>
      </c>
      <c r="D18" s="1">
        <v>4.700000000000003</v>
      </c>
      <c r="E18" s="15">
        <v>32.479</v>
      </c>
      <c r="F18" s="57" t="s">
        <v>19</v>
      </c>
      <c r="G18" s="8" t="s">
        <v>34</v>
      </c>
      <c r="H18" s="26" t="s">
        <v>40</v>
      </c>
      <c r="I18" s="68" t="s">
        <v>43</v>
      </c>
      <c r="J18" s="27" t="s">
        <v>44</v>
      </c>
      <c r="M18" s="5">
        <v>4.7</v>
      </c>
      <c r="N18" s="5">
        <f t="shared" si="1"/>
        <v>32.479</v>
      </c>
    </row>
    <row r="19" spans="3:14" ht="15" customHeight="1">
      <c r="C19" s="7">
        <f t="shared" si="0"/>
        <v>16</v>
      </c>
      <c r="D19" s="1">
        <v>3.5</v>
      </c>
      <c r="E19" s="15">
        <v>35.979</v>
      </c>
      <c r="F19" s="57" t="s">
        <v>19</v>
      </c>
      <c r="G19" s="8" t="s">
        <v>34</v>
      </c>
      <c r="H19" s="26" t="s">
        <v>40</v>
      </c>
      <c r="I19" s="28" t="s">
        <v>45</v>
      </c>
      <c r="J19" s="69" t="s">
        <v>46</v>
      </c>
      <c r="M19" s="5">
        <v>3.5</v>
      </c>
      <c r="N19" s="5">
        <f t="shared" si="1"/>
        <v>35.979</v>
      </c>
    </row>
    <row r="20" spans="3:14" ht="15" customHeight="1">
      <c r="C20" s="7">
        <f t="shared" si="0"/>
        <v>17</v>
      </c>
      <c r="D20" s="1">
        <v>6.299999999999997</v>
      </c>
      <c r="E20" s="15">
        <v>42.278999999999996</v>
      </c>
      <c r="F20" s="12" t="s">
        <v>19</v>
      </c>
      <c r="G20" s="8" t="s">
        <v>25</v>
      </c>
      <c r="H20" s="26" t="s">
        <v>47</v>
      </c>
      <c r="I20" s="28" t="s">
        <v>48</v>
      </c>
      <c r="J20" s="69" t="s">
        <v>49</v>
      </c>
      <c r="M20" s="5">
        <v>6.3</v>
      </c>
      <c r="N20" s="5">
        <f t="shared" si="1"/>
        <v>42.278999999999996</v>
      </c>
    </row>
    <row r="21" spans="3:14" ht="15" customHeight="1">
      <c r="C21" s="7">
        <f t="shared" si="0"/>
        <v>18</v>
      </c>
      <c r="D21" s="1">
        <v>0.16599999999999682</v>
      </c>
      <c r="E21" s="15">
        <v>42.44499999999999</v>
      </c>
      <c r="F21" s="12" t="s">
        <v>19</v>
      </c>
      <c r="G21" s="8"/>
      <c r="H21" s="26" t="s">
        <v>50</v>
      </c>
      <c r="I21" s="28" t="s">
        <v>51</v>
      </c>
      <c r="J21" s="28"/>
      <c r="M21" s="5">
        <v>0.166</v>
      </c>
      <c r="N21" s="5">
        <f t="shared" si="1"/>
        <v>42.44499999999999</v>
      </c>
    </row>
    <row r="22" spans="3:14" ht="15" customHeight="1">
      <c r="C22" s="7">
        <f t="shared" si="0"/>
        <v>19</v>
      </c>
      <c r="D22" s="1">
        <v>4.799999999999997</v>
      </c>
      <c r="E22" s="15">
        <v>47.24499999999999</v>
      </c>
      <c r="F22" s="10" t="s">
        <v>24</v>
      </c>
      <c r="G22" s="8" t="s">
        <v>25</v>
      </c>
      <c r="H22" s="26" t="s">
        <v>17</v>
      </c>
      <c r="I22" s="28" t="s">
        <v>52</v>
      </c>
      <c r="J22" s="28" t="s">
        <v>53</v>
      </c>
      <c r="M22" s="5">
        <v>4.8</v>
      </c>
      <c r="N22" s="5">
        <f t="shared" si="1"/>
        <v>47.24499999999999</v>
      </c>
    </row>
    <row r="23" spans="3:14" ht="15" customHeight="1">
      <c r="C23" s="7">
        <f t="shared" si="0"/>
        <v>20</v>
      </c>
      <c r="D23" s="1">
        <v>3.700000000000003</v>
      </c>
      <c r="E23" s="15">
        <v>50.94499999999999</v>
      </c>
      <c r="F23" s="12" t="s">
        <v>30</v>
      </c>
      <c r="G23" s="8" t="s">
        <v>25</v>
      </c>
      <c r="H23" s="26" t="s">
        <v>54</v>
      </c>
      <c r="I23" s="59" t="s">
        <v>55</v>
      </c>
      <c r="J23" s="29" t="s">
        <v>56</v>
      </c>
      <c r="M23" s="5">
        <v>3.7</v>
      </c>
      <c r="N23" s="5">
        <f t="shared" si="1"/>
        <v>50.94499999999999</v>
      </c>
    </row>
    <row r="24" spans="3:14" ht="15" customHeight="1">
      <c r="C24" s="7">
        <f t="shared" si="0"/>
        <v>21</v>
      </c>
      <c r="D24" s="1">
        <v>0.8950000000000031</v>
      </c>
      <c r="E24" s="15">
        <v>51.84</v>
      </c>
      <c r="F24" s="12" t="s">
        <v>16</v>
      </c>
      <c r="G24" s="8" t="s">
        <v>34</v>
      </c>
      <c r="H24" s="26" t="s">
        <v>57</v>
      </c>
      <c r="I24" s="28" t="s">
        <v>58</v>
      </c>
      <c r="J24" s="71" t="s">
        <v>59</v>
      </c>
      <c r="M24" s="5">
        <v>0.895</v>
      </c>
      <c r="N24" s="5">
        <f t="shared" si="1"/>
        <v>51.839999999999996</v>
      </c>
    </row>
    <row r="25" spans="3:14" ht="15" customHeight="1">
      <c r="C25" s="7">
        <f t="shared" si="0"/>
        <v>22</v>
      </c>
      <c r="D25" s="1">
        <v>1.6000000000000014</v>
      </c>
      <c r="E25" s="15">
        <v>53.44</v>
      </c>
      <c r="F25" s="12" t="s">
        <v>19</v>
      </c>
      <c r="G25" s="8" t="s">
        <v>34</v>
      </c>
      <c r="H25" s="26" t="s">
        <v>60</v>
      </c>
      <c r="I25" s="28" t="s">
        <v>61</v>
      </c>
      <c r="J25" s="29"/>
      <c r="M25" s="5">
        <v>1.6</v>
      </c>
      <c r="N25" s="5">
        <f t="shared" si="1"/>
        <v>53.44</v>
      </c>
    </row>
    <row r="26" spans="3:14" ht="15" customHeight="1">
      <c r="C26" s="7">
        <f t="shared" si="0"/>
        <v>23</v>
      </c>
      <c r="D26" s="1">
        <v>1.2999999999999972</v>
      </c>
      <c r="E26" s="15">
        <v>54.739999999999995</v>
      </c>
      <c r="F26" s="10" t="s">
        <v>24</v>
      </c>
      <c r="G26" s="8" t="s">
        <v>34</v>
      </c>
      <c r="H26" s="58" t="s">
        <v>62</v>
      </c>
      <c r="I26" s="28"/>
      <c r="J26" s="71" t="s">
        <v>63</v>
      </c>
      <c r="M26" s="5">
        <v>1.3</v>
      </c>
      <c r="N26" s="5">
        <f t="shared" si="1"/>
        <v>54.739999999999995</v>
      </c>
    </row>
    <row r="27" spans="3:14" ht="15" customHeight="1">
      <c r="C27" s="7">
        <f t="shared" si="0"/>
        <v>24</v>
      </c>
      <c r="D27" s="1">
        <v>1.2999999999999972</v>
      </c>
      <c r="E27" s="15">
        <v>56.03999999999999</v>
      </c>
      <c r="F27" s="57" t="s">
        <v>21</v>
      </c>
      <c r="G27" s="8"/>
      <c r="H27" s="58" t="s">
        <v>62</v>
      </c>
      <c r="I27" s="28"/>
      <c r="J27" s="29"/>
      <c r="M27" s="5">
        <v>1.3</v>
      </c>
      <c r="N27" s="5">
        <f t="shared" si="1"/>
        <v>56.03999999999999</v>
      </c>
    </row>
    <row r="28" spans="3:14" ht="15" customHeight="1">
      <c r="C28" s="7">
        <f t="shared" si="0"/>
        <v>25</v>
      </c>
      <c r="D28" s="1">
        <v>2.299999999999997</v>
      </c>
      <c r="E28" s="15">
        <v>58.33999999999999</v>
      </c>
      <c r="F28" s="12" t="s">
        <v>16</v>
      </c>
      <c r="G28" s="8"/>
      <c r="H28" s="26" t="s">
        <v>60</v>
      </c>
      <c r="I28" s="59" t="s">
        <v>64</v>
      </c>
      <c r="J28" s="29"/>
      <c r="M28" s="5">
        <v>2.3</v>
      </c>
      <c r="N28" s="5">
        <f t="shared" si="1"/>
        <v>58.33999999999999</v>
      </c>
    </row>
    <row r="29" spans="3:14" ht="15" customHeight="1">
      <c r="C29" s="7">
        <f t="shared" si="0"/>
        <v>26</v>
      </c>
      <c r="D29" s="1">
        <v>1.6000000000000014</v>
      </c>
      <c r="E29" s="15">
        <v>59.93999999999999</v>
      </c>
      <c r="F29" s="12" t="s">
        <v>30</v>
      </c>
      <c r="G29" s="8" t="s">
        <v>25</v>
      </c>
      <c r="H29" s="26" t="s">
        <v>60</v>
      </c>
      <c r="I29" s="28" t="s">
        <v>65</v>
      </c>
      <c r="J29" s="29"/>
      <c r="M29" s="5">
        <v>1.6</v>
      </c>
      <c r="N29" s="5">
        <f t="shared" si="1"/>
        <v>59.93999999999999</v>
      </c>
    </row>
    <row r="30" spans="3:14" ht="15" customHeight="1">
      <c r="C30" s="7">
        <f t="shared" si="0"/>
        <v>27</v>
      </c>
      <c r="D30" s="1">
        <v>1.3999999999999986</v>
      </c>
      <c r="E30" s="15">
        <v>61.33999999999999</v>
      </c>
      <c r="F30" s="57" t="s">
        <v>21</v>
      </c>
      <c r="G30" s="8"/>
      <c r="H30" s="26" t="s">
        <v>17</v>
      </c>
      <c r="I30" s="28"/>
      <c r="J30" s="71" t="s">
        <v>66</v>
      </c>
      <c r="M30" s="5">
        <v>1.4</v>
      </c>
      <c r="N30" s="5">
        <f t="shared" si="1"/>
        <v>61.33999999999999</v>
      </c>
    </row>
    <row r="31" spans="3:14" ht="15" customHeight="1">
      <c r="C31" s="7">
        <f t="shared" si="0"/>
        <v>28</v>
      </c>
      <c r="D31" s="1">
        <v>0.33200000000000074</v>
      </c>
      <c r="E31" s="15">
        <v>61.67199999999999</v>
      </c>
      <c r="F31" s="12" t="s">
        <v>30</v>
      </c>
      <c r="G31" s="60" t="s">
        <v>67</v>
      </c>
      <c r="H31" s="26" t="s">
        <v>68</v>
      </c>
      <c r="I31" s="28" t="s">
        <v>69</v>
      </c>
      <c r="J31" s="29"/>
      <c r="M31" s="5">
        <v>0.332</v>
      </c>
      <c r="N31" s="5">
        <f t="shared" si="1"/>
        <v>61.67199999999999</v>
      </c>
    </row>
    <row r="32" spans="3:14" ht="15" customHeight="1">
      <c r="C32" s="7">
        <f t="shared" si="0"/>
        <v>29</v>
      </c>
      <c r="D32" s="1">
        <v>2.1000000000000014</v>
      </c>
      <c r="E32" s="15">
        <v>63.77199999999999</v>
      </c>
      <c r="F32" s="10" t="s">
        <v>24</v>
      </c>
      <c r="G32" s="8" t="s">
        <v>25</v>
      </c>
      <c r="H32" s="58" t="s">
        <v>62</v>
      </c>
      <c r="I32" s="28" t="s">
        <v>70</v>
      </c>
      <c r="J32" s="71" t="s">
        <v>71</v>
      </c>
      <c r="M32" s="5">
        <v>2.1</v>
      </c>
      <c r="N32" s="5">
        <f t="shared" si="1"/>
        <v>63.77199999999999</v>
      </c>
    </row>
    <row r="33" spans="3:14" ht="15" customHeight="1">
      <c r="C33" s="7">
        <f t="shared" si="0"/>
        <v>30</v>
      </c>
      <c r="D33" s="1">
        <v>5.299999999999997</v>
      </c>
      <c r="E33" s="15">
        <v>69.07199999999999</v>
      </c>
      <c r="F33" s="10" t="s">
        <v>24</v>
      </c>
      <c r="G33" s="8" t="s">
        <v>25</v>
      </c>
      <c r="H33" s="26" t="s">
        <v>72</v>
      </c>
      <c r="I33" s="28" t="s">
        <v>73</v>
      </c>
      <c r="J33" s="28"/>
      <c r="M33" s="5">
        <v>5.3</v>
      </c>
      <c r="N33" s="5">
        <f t="shared" si="1"/>
        <v>69.07199999999999</v>
      </c>
    </row>
    <row r="34" spans="3:30" ht="30" customHeight="1">
      <c r="C34" s="21">
        <f t="shared" si="0"/>
        <v>31</v>
      </c>
      <c r="D34" s="22">
        <v>1.9000000000000057</v>
      </c>
      <c r="E34" s="23">
        <v>70.972</v>
      </c>
      <c r="F34" s="24" t="s">
        <v>74</v>
      </c>
      <c r="G34" s="18"/>
      <c r="H34" s="45" t="s">
        <v>72</v>
      </c>
      <c r="I34" s="53" t="s">
        <v>75</v>
      </c>
      <c r="J34" s="46" t="s">
        <v>76</v>
      </c>
      <c r="K34" s="11"/>
      <c r="L34" s="76"/>
      <c r="M34" s="11">
        <v>1.9</v>
      </c>
      <c r="N34" s="5">
        <f t="shared" si="1"/>
        <v>70.972</v>
      </c>
      <c r="O34" s="11"/>
      <c r="P34" s="11"/>
      <c r="Q34" s="11"/>
      <c r="R34" s="11"/>
      <c r="S34" s="11"/>
      <c r="T34" s="11"/>
      <c r="U34" s="11"/>
      <c r="V34" s="11"/>
      <c r="W34" s="11"/>
      <c r="X34" s="11"/>
      <c r="Y34" s="11"/>
      <c r="Z34" s="11"/>
      <c r="AA34" s="11"/>
      <c r="AB34" s="11"/>
      <c r="AC34" s="11"/>
      <c r="AD34" s="11"/>
    </row>
    <row r="35" spans="3:14" ht="15" customHeight="1">
      <c r="C35" s="7">
        <f t="shared" si="0"/>
        <v>32</v>
      </c>
      <c r="D35" s="1">
        <v>2.299999999999997</v>
      </c>
      <c r="E35" s="15">
        <v>73.27199999999999</v>
      </c>
      <c r="F35" s="12" t="s">
        <v>77</v>
      </c>
      <c r="G35" s="8" t="s">
        <v>25</v>
      </c>
      <c r="H35" s="30" t="s">
        <v>17</v>
      </c>
      <c r="I35" s="29" t="s">
        <v>78</v>
      </c>
      <c r="J35" s="29"/>
      <c r="M35" s="5">
        <v>2.3</v>
      </c>
      <c r="N35" s="5">
        <f t="shared" si="1"/>
        <v>73.27199999999999</v>
      </c>
    </row>
    <row r="36" spans="3:14" ht="15" customHeight="1">
      <c r="C36" s="7">
        <f t="shared" si="0"/>
        <v>33</v>
      </c>
      <c r="D36" s="1">
        <v>1.2999999999999972</v>
      </c>
      <c r="E36" s="15">
        <v>74.57199999999999</v>
      </c>
      <c r="F36" s="12" t="s">
        <v>21</v>
      </c>
      <c r="G36" s="8" t="s">
        <v>25</v>
      </c>
      <c r="H36" s="30" t="s">
        <v>79</v>
      </c>
      <c r="I36" s="29" t="s">
        <v>80</v>
      </c>
      <c r="J36" s="29"/>
      <c r="M36" s="5">
        <v>1.3</v>
      </c>
      <c r="N36" s="5">
        <f t="shared" si="1"/>
        <v>74.57199999999999</v>
      </c>
    </row>
    <row r="37" spans="3:14" ht="15" customHeight="1">
      <c r="C37" s="7">
        <f t="shared" si="0"/>
        <v>34</v>
      </c>
      <c r="D37" s="1">
        <v>10.900000000000006</v>
      </c>
      <c r="E37" s="15">
        <v>85.472</v>
      </c>
      <c r="F37" s="10" t="s">
        <v>24</v>
      </c>
      <c r="G37" s="8" t="s">
        <v>25</v>
      </c>
      <c r="H37" s="30" t="s">
        <v>81</v>
      </c>
      <c r="I37" s="29" t="s">
        <v>82</v>
      </c>
      <c r="J37" s="29"/>
      <c r="M37" s="5">
        <v>10.9</v>
      </c>
      <c r="N37" s="5">
        <f t="shared" si="1"/>
        <v>85.472</v>
      </c>
    </row>
    <row r="38" spans="3:14" ht="15" customHeight="1">
      <c r="C38" s="7">
        <f t="shared" si="0"/>
        <v>35</v>
      </c>
      <c r="D38" s="1">
        <v>26.39999999999999</v>
      </c>
      <c r="E38" s="15">
        <v>111.87199999999999</v>
      </c>
      <c r="F38" s="10" t="s">
        <v>24</v>
      </c>
      <c r="G38" s="8" t="s">
        <v>25</v>
      </c>
      <c r="H38" s="30" t="s">
        <v>83</v>
      </c>
      <c r="I38" s="29" t="s">
        <v>84</v>
      </c>
      <c r="J38" s="71" t="s">
        <v>85</v>
      </c>
      <c r="M38" s="5">
        <v>26.4</v>
      </c>
      <c r="N38" s="5">
        <f t="shared" si="1"/>
        <v>111.87199999999999</v>
      </c>
    </row>
    <row r="39" spans="3:30" ht="15" customHeight="1">
      <c r="C39" s="7">
        <f t="shared" si="0"/>
        <v>36</v>
      </c>
      <c r="D39" s="1">
        <v>11.099999999999994</v>
      </c>
      <c r="E39" s="15">
        <v>122.97199999999998</v>
      </c>
      <c r="F39" s="12" t="s">
        <v>19</v>
      </c>
      <c r="G39" s="8" t="s">
        <v>34</v>
      </c>
      <c r="H39" s="30" t="s">
        <v>86</v>
      </c>
      <c r="I39" s="29" t="s">
        <v>87</v>
      </c>
      <c r="J39" s="29"/>
      <c r="K39" s="11"/>
      <c r="L39" s="76"/>
      <c r="M39" s="11">
        <v>11.1</v>
      </c>
      <c r="N39" s="5">
        <f t="shared" si="1"/>
        <v>122.97199999999998</v>
      </c>
      <c r="O39" s="11"/>
      <c r="P39" s="11"/>
      <c r="Q39" s="11"/>
      <c r="R39" s="11"/>
      <c r="S39" s="11"/>
      <c r="T39" s="11"/>
      <c r="U39" s="11"/>
      <c r="V39" s="11"/>
      <c r="W39" s="11"/>
      <c r="X39" s="11"/>
      <c r="Y39" s="11"/>
      <c r="Z39" s="11"/>
      <c r="AA39" s="11"/>
      <c r="AB39" s="11"/>
      <c r="AC39" s="11"/>
      <c r="AD39" s="11"/>
    </row>
    <row r="40" spans="3:30" ht="15" customHeight="1">
      <c r="C40" s="7">
        <f t="shared" si="0"/>
        <v>37</v>
      </c>
      <c r="D40" s="1">
        <v>0.632000000000005</v>
      </c>
      <c r="E40" s="15">
        <v>123.60399999999998</v>
      </c>
      <c r="F40" s="12" t="s">
        <v>22</v>
      </c>
      <c r="G40" s="8" t="s">
        <v>34</v>
      </c>
      <c r="H40" s="30" t="s">
        <v>88</v>
      </c>
      <c r="I40" s="29" t="s">
        <v>89</v>
      </c>
      <c r="J40" s="71" t="s">
        <v>90</v>
      </c>
      <c r="K40" s="11"/>
      <c r="L40" s="76"/>
      <c r="M40" s="11">
        <v>0.632</v>
      </c>
      <c r="N40" s="5">
        <f t="shared" si="1"/>
        <v>123.60399999999998</v>
      </c>
      <c r="O40" s="11"/>
      <c r="P40" s="11"/>
      <c r="Q40" s="11"/>
      <c r="R40" s="11"/>
      <c r="S40" s="11"/>
      <c r="T40" s="11"/>
      <c r="U40" s="11"/>
      <c r="V40" s="11"/>
      <c r="W40" s="11"/>
      <c r="X40" s="11"/>
      <c r="Y40" s="11"/>
      <c r="Z40" s="11"/>
      <c r="AA40" s="11"/>
      <c r="AB40" s="11"/>
      <c r="AC40" s="11"/>
      <c r="AD40" s="11"/>
    </row>
    <row r="41" spans="3:30" ht="15" customHeight="1">
      <c r="C41" s="7">
        <f t="shared" si="0"/>
        <v>38</v>
      </c>
      <c r="D41" s="1">
        <v>5.300000000000011</v>
      </c>
      <c r="E41" s="15">
        <v>128.904</v>
      </c>
      <c r="F41" s="10" t="s">
        <v>91</v>
      </c>
      <c r="G41" s="8" t="s">
        <v>25</v>
      </c>
      <c r="H41" s="30" t="s">
        <v>92</v>
      </c>
      <c r="I41" s="29" t="s">
        <v>93</v>
      </c>
      <c r="J41" s="31"/>
      <c r="K41" s="11"/>
      <c r="L41" s="76"/>
      <c r="M41" s="11">
        <v>5.3</v>
      </c>
      <c r="N41" s="5">
        <f t="shared" si="1"/>
        <v>128.904</v>
      </c>
      <c r="O41" s="11"/>
      <c r="P41" s="11"/>
      <c r="Q41" s="11"/>
      <c r="R41" s="11"/>
      <c r="S41" s="11"/>
      <c r="T41" s="11"/>
      <c r="U41" s="11"/>
      <c r="V41" s="11"/>
      <c r="W41" s="11"/>
      <c r="X41" s="11"/>
      <c r="Y41" s="11"/>
      <c r="Z41" s="11"/>
      <c r="AA41" s="11"/>
      <c r="AB41" s="11"/>
      <c r="AC41" s="11"/>
      <c r="AD41" s="11"/>
    </row>
    <row r="42" spans="3:30" ht="20.25" customHeight="1">
      <c r="C42" s="21">
        <f t="shared" si="0"/>
        <v>39</v>
      </c>
      <c r="D42" s="22">
        <v>4.699999999999989</v>
      </c>
      <c r="E42" s="23">
        <v>133.60399999999998</v>
      </c>
      <c r="F42" s="24"/>
      <c r="G42" s="18"/>
      <c r="H42" s="32" t="s">
        <v>92</v>
      </c>
      <c r="I42" s="33" t="s">
        <v>94</v>
      </c>
      <c r="J42" s="56" t="s">
        <v>95</v>
      </c>
      <c r="K42" s="11"/>
      <c r="L42" s="76"/>
      <c r="M42" s="11">
        <v>4.7</v>
      </c>
      <c r="N42" s="5">
        <f t="shared" si="1"/>
        <v>133.60399999999998</v>
      </c>
      <c r="O42" s="11"/>
      <c r="P42" s="11"/>
      <c r="Q42" s="11"/>
      <c r="R42" s="11"/>
      <c r="S42" s="11"/>
      <c r="T42" s="11"/>
      <c r="U42" s="11"/>
      <c r="V42" s="11"/>
      <c r="W42" s="11"/>
      <c r="X42" s="11"/>
      <c r="Y42" s="11"/>
      <c r="Z42" s="11"/>
      <c r="AA42" s="11"/>
      <c r="AB42" s="11"/>
      <c r="AC42" s="11"/>
      <c r="AD42" s="11"/>
    </row>
    <row r="43" spans="3:30" ht="15" customHeight="1">
      <c r="C43" s="7">
        <f t="shared" si="0"/>
        <v>40</v>
      </c>
      <c r="D43" s="1">
        <v>6.199999999999989</v>
      </c>
      <c r="E43" s="15">
        <v>139.80399999999997</v>
      </c>
      <c r="F43" s="12" t="s">
        <v>16</v>
      </c>
      <c r="G43" s="9" t="s">
        <v>25</v>
      </c>
      <c r="H43" s="30" t="s">
        <v>92</v>
      </c>
      <c r="I43" s="29" t="s">
        <v>96</v>
      </c>
      <c r="J43" s="29"/>
      <c r="K43" s="11"/>
      <c r="L43" s="76"/>
      <c r="M43" s="11">
        <v>6.2</v>
      </c>
      <c r="N43" s="5">
        <f t="shared" si="1"/>
        <v>139.80399999999997</v>
      </c>
      <c r="O43" s="11"/>
      <c r="P43" s="11"/>
      <c r="Q43" s="11"/>
      <c r="R43" s="11"/>
      <c r="S43" s="11"/>
      <c r="T43" s="11"/>
      <c r="U43" s="11"/>
      <c r="V43" s="11"/>
      <c r="W43" s="11"/>
      <c r="X43" s="11"/>
      <c r="Y43" s="11"/>
      <c r="Z43" s="11"/>
      <c r="AA43" s="11"/>
      <c r="AB43" s="11"/>
      <c r="AC43" s="11"/>
      <c r="AD43" s="11"/>
    </row>
    <row r="44" spans="3:30" ht="15" customHeight="1">
      <c r="C44" s="7">
        <f t="shared" si="0"/>
        <v>41</v>
      </c>
      <c r="D44" s="1">
        <v>0.4199999999999875</v>
      </c>
      <c r="E44" s="15">
        <v>140.22399999999996</v>
      </c>
      <c r="F44" s="12" t="s">
        <v>30</v>
      </c>
      <c r="G44" s="8" t="s">
        <v>25</v>
      </c>
      <c r="H44" s="30" t="s">
        <v>86</v>
      </c>
      <c r="I44" s="29" t="s">
        <v>97</v>
      </c>
      <c r="J44" s="29"/>
      <c r="K44" s="11"/>
      <c r="L44" s="76"/>
      <c r="M44" s="11">
        <v>0.42</v>
      </c>
      <c r="N44" s="5">
        <f t="shared" si="1"/>
        <v>140.22399999999996</v>
      </c>
      <c r="O44" s="11"/>
      <c r="P44" s="11"/>
      <c r="Q44" s="11"/>
      <c r="R44" s="11"/>
      <c r="S44" s="11"/>
      <c r="T44" s="11"/>
      <c r="U44" s="11"/>
      <c r="V44" s="11"/>
      <c r="W44" s="11"/>
      <c r="X44" s="11"/>
      <c r="Y44" s="11"/>
      <c r="Z44" s="11"/>
      <c r="AA44" s="11"/>
      <c r="AB44" s="11"/>
      <c r="AC44" s="11"/>
      <c r="AD44" s="11"/>
    </row>
    <row r="45" spans="3:30" ht="15" customHeight="1">
      <c r="C45" s="7">
        <f t="shared" si="0"/>
        <v>42</v>
      </c>
      <c r="D45" s="1">
        <v>0.6999999999999886</v>
      </c>
      <c r="E45" s="15">
        <v>140.92399999999995</v>
      </c>
      <c r="F45" s="12" t="s">
        <v>16</v>
      </c>
      <c r="G45" s="9" t="s">
        <v>25</v>
      </c>
      <c r="H45" s="30" t="s">
        <v>86</v>
      </c>
      <c r="I45" s="29" t="s">
        <v>98</v>
      </c>
      <c r="J45" s="29"/>
      <c r="K45" s="11"/>
      <c r="L45" s="76"/>
      <c r="M45" s="11">
        <v>0.7</v>
      </c>
      <c r="N45" s="5">
        <f t="shared" si="1"/>
        <v>140.92399999999995</v>
      </c>
      <c r="O45" s="11"/>
      <c r="P45" s="11"/>
      <c r="Q45" s="11"/>
      <c r="R45" s="11"/>
      <c r="S45" s="11"/>
      <c r="T45" s="11"/>
      <c r="U45" s="11"/>
      <c r="V45" s="11"/>
      <c r="W45" s="11"/>
      <c r="X45" s="11"/>
      <c r="Y45" s="11"/>
      <c r="Z45" s="11"/>
      <c r="AA45" s="11"/>
      <c r="AB45" s="11"/>
      <c r="AC45" s="11"/>
      <c r="AD45" s="11"/>
    </row>
    <row r="46" spans="3:30" ht="30" customHeight="1">
      <c r="C46" s="21">
        <f t="shared" si="0"/>
        <v>43</v>
      </c>
      <c r="D46" s="22">
        <v>0</v>
      </c>
      <c r="E46" s="23">
        <v>140.92399999999995</v>
      </c>
      <c r="F46" s="24"/>
      <c r="G46" s="25"/>
      <c r="H46" s="32" t="s">
        <v>86</v>
      </c>
      <c r="I46" s="53" t="s">
        <v>99</v>
      </c>
      <c r="J46" s="46" t="s">
        <v>100</v>
      </c>
      <c r="K46" s="11"/>
      <c r="L46" s="76"/>
      <c r="M46" s="11">
        <v>0</v>
      </c>
      <c r="N46" s="5">
        <f t="shared" si="1"/>
        <v>140.92399999999995</v>
      </c>
      <c r="O46" s="11"/>
      <c r="P46" s="11"/>
      <c r="Q46" s="11"/>
      <c r="R46" s="11"/>
      <c r="S46" s="11"/>
      <c r="T46" s="11"/>
      <c r="U46" s="11"/>
      <c r="V46" s="11"/>
      <c r="W46" s="11"/>
      <c r="X46" s="11"/>
      <c r="Y46" s="11"/>
      <c r="Z46" s="11"/>
      <c r="AA46" s="11"/>
      <c r="AB46" s="11"/>
      <c r="AC46" s="11"/>
      <c r="AD46" s="11"/>
    </row>
    <row r="47" spans="3:30" ht="15" customHeight="1">
      <c r="C47" s="7">
        <f t="shared" si="0"/>
        <v>44</v>
      </c>
      <c r="D47" s="1">
        <v>3.9000000000000057</v>
      </c>
      <c r="E47" s="15">
        <v>144.82399999999996</v>
      </c>
      <c r="F47" s="12" t="s">
        <v>77</v>
      </c>
      <c r="G47" s="9" t="s">
        <v>25</v>
      </c>
      <c r="H47" s="30" t="s">
        <v>81</v>
      </c>
      <c r="I47" s="29" t="s">
        <v>101</v>
      </c>
      <c r="J47" s="71" t="s">
        <v>102</v>
      </c>
      <c r="K47" s="11"/>
      <c r="L47" s="76"/>
      <c r="M47" s="11">
        <v>3.9</v>
      </c>
      <c r="N47" s="5">
        <f t="shared" si="1"/>
        <v>144.82399999999996</v>
      </c>
      <c r="O47" s="11"/>
      <c r="P47" s="11"/>
      <c r="Q47" s="11"/>
      <c r="R47" s="11"/>
      <c r="S47" s="11"/>
      <c r="T47" s="11"/>
      <c r="U47" s="11"/>
      <c r="V47" s="11"/>
      <c r="W47" s="11"/>
      <c r="X47" s="11"/>
      <c r="Y47" s="11"/>
      <c r="Z47" s="11"/>
      <c r="AA47" s="11"/>
      <c r="AB47" s="11"/>
      <c r="AC47" s="11"/>
      <c r="AD47" s="11"/>
    </row>
    <row r="48" spans="3:30" ht="15" customHeight="1">
      <c r="C48" s="7">
        <f t="shared" si="0"/>
        <v>45</v>
      </c>
      <c r="D48" s="1">
        <v>11.099999999999994</v>
      </c>
      <c r="E48" s="15">
        <v>155.92399999999995</v>
      </c>
      <c r="F48" s="12" t="s">
        <v>22</v>
      </c>
      <c r="G48" s="8" t="s">
        <v>34</v>
      </c>
      <c r="H48" s="30" t="s">
        <v>103</v>
      </c>
      <c r="I48" s="29" t="s">
        <v>104</v>
      </c>
      <c r="J48" s="71" t="s">
        <v>105</v>
      </c>
      <c r="K48" s="11"/>
      <c r="L48" s="76"/>
      <c r="M48" s="11">
        <v>11.1</v>
      </c>
      <c r="N48" s="5">
        <f t="shared" si="1"/>
        <v>155.92399999999995</v>
      </c>
      <c r="O48" s="11"/>
      <c r="P48" s="11"/>
      <c r="Q48" s="11"/>
      <c r="R48" s="11"/>
      <c r="S48" s="11"/>
      <c r="T48" s="11"/>
      <c r="U48" s="11"/>
      <c r="V48" s="11"/>
      <c r="W48" s="11"/>
      <c r="X48" s="11"/>
      <c r="Y48" s="11"/>
      <c r="Z48" s="11"/>
      <c r="AA48" s="11"/>
      <c r="AB48" s="11"/>
      <c r="AC48" s="11"/>
      <c r="AD48" s="11"/>
    </row>
    <row r="49" spans="3:30" ht="15" customHeight="1">
      <c r="C49" s="7">
        <f t="shared" si="0"/>
        <v>46</v>
      </c>
      <c r="D49" s="1">
        <v>6.5</v>
      </c>
      <c r="E49" s="15">
        <v>162.42399999999995</v>
      </c>
      <c r="F49" s="12" t="s">
        <v>21</v>
      </c>
      <c r="G49" s="8" t="s">
        <v>25</v>
      </c>
      <c r="H49" s="30" t="s">
        <v>106</v>
      </c>
      <c r="I49" s="29" t="s">
        <v>107</v>
      </c>
      <c r="J49" s="71" t="s">
        <v>108</v>
      </c>
      <c r="K49" s="11"/>
      <c r="L49" s="76"/>
      <c r="M49" s="11">
        <v>6.5</v>
      </c>
      <c r="N49" s="5">
        <f t="shared" si="1"/>
        <v>162.42399999999995</v>
      </c>
      <c r="O49" s="11"/>
      <c r="P49" s="11"/>
      <c r="Q49" s="11"/>
      <c r="R49" s="11"/>
      <c r="S49" s="11"/>
      <c r="T49" s="11"/>
      <c r="U49" s="11"/>
      <c r="V49" s="11"/>
      <c r="W49" s="11"/>
      <c r="X49" s="11"/>
      <c r="Y49" s="11"/>
      <c r="Z49" s="11"/>
      <c r="AA49" s="11"/>
      <c r="AB49" s="11"/>
      <c r="AC49" s="11"/>
      <c r="AD49" s="11"/>
    </row>
    <row r="50" spans="3:30" ht="15" customHeight="1">
      <c r="C50" s="14">
        <f t="shared" si="0"/>
        <v>47</v>
      </c>
      <c r="D50" s="2">
        <v>0.14400000000000546</v>
      </c>
      <c r="E50" s="16">
        <v>162.56799999999996</v>
      </c>
      <c r="F50" s="10" t="s">
        <v>24</v>
      </c>
      <c r="G50" s="8" t="s">
        <v>25</v>
      </c>
      <c r="H50" s="34" t="s">
        <v>17</v>
      </c>
      <c r="I50" s="29" t="s">
        <v>109</v>
      </c>
      <c r="J50" s="35"/>
      <c r="K50" s="11"/>
      <c r="L50" s="76"/>
      <c r="M50" s="11">
        <v>0.144</v>
      </c>
      <c r="N50" s="5">
        <f t="shared" si="1"/>
        <v>162.56799999999996</v>
      </c>
      <c r="O50" s="11"/>
      <c r="P50" s="11"/>
      <c r="Q50" s="11"/>
      <c r="R50" s="11"/>
      <c r="S50" s="11"/>
      <c r="T50" s="11"/>
      <c r="U50" s="11"/>
      <c r="V50" s="11"/>
      <c r="W50" s="11"/>
      <c r="X50" s="11"/>
      <c r="Y50" s="11"/>
      <c r="Z50" s="11"/>
      <c r="AA50" s="11"/>
      <c r="AB50" s="11"/>
      <c r="AC50" s="11"/>
      <c r="AD50" s="11"/>
    </row>
    <row r="51" spans="3:30" ht="15" customHeight="1">
      <c r="C51" s="7">
        <f t="shared" si="0"/>
        <v>48</v>
      </c>
      <c r="D51" s="1">
        <v>0.6150000000000091</v>
      </c>
      <c r="E51" s="15">
        <v>163.18299999999996</v>
      </c>
      <c r="F51" s="12" t="s">
        <v>21</v>
      </c>
      <c r="G51" s="9"/>
      <c r="H51" s="34" t="s">
        <v>17</v>
      </c>
      <c r="I51" s="38"/>
      <c r="J51" s="71" t="s">
        <v>110</v>
      </c>
      <c r="K51" s="11"/>
      <c r="L51" s="76"/>
      <c r="M51" s="11">
        <v>0.615</v>
      </c>
      <c r="N51" s="5">
        <f t="shared" si="1"/>
        <v>163.18299999999996</v>
      </c>
      <c r="O51" s="11"/>
      <c r="P51" s="11"/>
      <c r="Q51" s="11"/>
      <c r="R51" s="11"/>
      <c r="S51" s="11"/>
      <c r="T51" s="11"/>
      <c r="U51" s="11"/>
      <c r="V51" s="11"/>
      <c r="W51" s="11"/>
      <c r="X51" s="11"/>
      <c r="Y51" s="11"/>
      <c r="Z51" s="11"/>
      <c r="AA51" s="11"/>
      <c r="AB51" s="11"/>
      <c r="AC51" s="11"/>
      <c r="AD51" s="11"/>
    </row>
    <row r="52" spans="3:30" ht="15" customHeight="1">
      <c r="C52" s="7">
        <f t="shared" si="0"/>
        <v>49</v>
      </c>
      <c r="D52" s="1">
        <v>0.1349999999999909</v>
      </c>
      <c r="E52" s="15">
        <v>163.31799999999996</v>
      </c>
      <c r="F52" s="12" t="s">
        <v>16</v>
      </c>
      <c r="G52" s="8"/>
      <c r="H52" s="34" t="s">
        <v>17</v>
      </c>
      <c r="I52" s="38"/>
      <c r="J52" s="29"/>
      <c r="K52" s="11"/>
      <c r="L52" s="76"/>
      <c r="M52" s="11">
        <v>0.135</v>
      </c>
      <c r="N52" s="5">
        <f t="shared" si="1"/>
        <v>163.31799999999996</v>
      </c>
      <c r="O52" s="11"/>
      <c r="P52" s="11"/>
      <c r="Q52" s="11"/>
      <c r="R52" s="11"/>
      <c r="S52" s="11"/>
      <c r="T52" s="11"/>
      <c r="U52" s="11"/>
      <c r="V52" s="11"/>
      <c r="W52" s="11"/>
      <c r="X52" s="11"/>
      <c r="Y52" s="11"/>
      <c r="Z52" s="11"/>
      <c r="AA52" s="11"/>
      <c r="AB52" s="11"/>
      <c r="AC52" s="11"/>
      <c r="AD52" s="11"/>
    </row>
    <row r="53" spans="3:30" ht="15" customHeight="1">
      <c r="C53" s="7">
        <f t="shared" si="0"/>
        <v>50</v>
      </c>
      <c r="D53" s="1">
        <v>1</v>
      </c>
      <c r="E53" s="15">
        <v>164.31799999999996</v>
      </c>
      <c r="F53" s="12" t="s">
        <v>16</v>
      </c>
      <c r="G53" s="8" t="s">
        <v>25</v>
      </c>
      <c r="H53" s="30" t="s">
        <v>111</v>
      </c>
      <c r="I53" s="38" t="s">
        <v>112</v>
      </c>
      <c r="J53" s="29"/>
      <c r="K53" s="11"/>
      <c r="L53" s="76"/>
      <c r="M53" s="11">
        <v>1</v>
      </c>
      <c r="N53" s="5">
        <f t="shared" si="1"/>
        <v>164.31799999999996</v>
      </c>
      <c r="O53" s="11"/>
      <c r="P53" s="11"/>
      <c r="Q53" s="11"/>
      <c r="R53" s="11"/>
      <c r="S53" s="11"/>
      <c r="T53" s="11"/>
      <c r="U53" s="11"/>
      <c r="V53" s="11"/>
      <c r="W53" s="11"/>
      <c r="X53" s="11"/>
      <c r="Y53" s="11"/>
      <c r="Z53" s="11"/>
      <c r="AA53" s="11"/>
      <c r="AB53" s="11"/>
      <c r="AC53" s="11"/>
      <c r="AD53" s="11"/>
    </row>
    <row r="54" spans="3:30" ht="15" customHeight="1">
      <c r="C54" s="7">
        <f t="shared" si="0"/>
        <v>51</v>
      </c>
      <c r="D54" s="1">
        <v>3.1999999999999886</v>
      </c>
      <c r="E54" s="15">
        <v>167.51799999999994</v>
      </c>
      <c r="F54" s="10" t="s">
        <v>91</v>
      </c>
      <c r="G54" s="8" t="s">
        <v>25</v>
      </c>
      <c r="H54" s="30" t="s">
        <v>17</v>
      </c>
      <c r="I54" s="38" t="s">
        <v>113</v>
      </c>
      <c r="J54" s="71" t="s">
        <v>114</v>
      </c>
      <c r="K54" s="11"/>
      <c r="L54" s="76"/>
      <c r="M54" s="11">
        <v>3.2</v>
      </c>
      <c r="N54" s="5">
        <f t="shared" si="1"/>
        <v>167.51799999999994</v>
      </c>
      <c r="O54" s="11"/>
      <c r="P54" s="11"/>
      <c r="Q54" s="11"/>
      <c r="R54" s="11"/>
      <c r="S54" s="11"/>
      <c r="T54" s="11"/>
      <c r="U54" s="11"/>
      <c r="V54" s="11"/>
      <c r="W54" s="11"/>
      <c r="X54" s="11"/>
      <c r="Y54" s="11"/>
      <c r="Z54" s="11"/>
      <c r="AA54" s="11"/>
      <c r="AB54" s="11"/>
      <c r="AC54" s="11"/>
      <c r="AD54" s="11"/>
    </row>
    <row r="55" spans="3:30" ht="15" customHeight="1">
      <c r="C55" s="7">
        <f t="shared" si="0"/>
        <v>52</v>
      </c>
      <c r="D55" s="1">
        <v>2.5</v>
      </c>
      <c r="E55" s="15">
        <v>170.01799999999994</v>
      </c>
      <c r="F55" s="12" t="s">
        <v>21</v>
      </c>
      <c r="G55" s="8" t="s">
        <v>25</v>
      </c>
      <c r="H55" s="30" t="s">
        <v>17</v>
      </c>
      <c r="I55" s="38"/>
      <c r="J55" s="71" t="s">
        <v>115</v>
      </c>
      <c r="K55" s="11"/>
      <c r="L55" s="76"/>
      <c r="M55" s="11">
        <v>2.5</v>
      </c>
      <c r="N55" s="5">
        <f t="shared" si="1"/>
        <v>170.01799999999994</v>
      </c>
      <c r="O55" s="11"/>
      <c r="P55" s="11"/>
      <c r="Q55" s="11"/>
      <c r="R55" s="11"/>
      <c r="S55" s="11"/>
      <c r="T55" s="11"/>
      <c r="U55" s="11"/>
      <c r="V55" s="11"/>
      <c r="W55" s="11"/>
      <c r="X55" s="11"/>
      <c r="Y55" s="11"/>
      <c r="Z55" s="11"/>
      <c r="AA55" s="11"/>
      <c r="AB55" s="11"/>
      <c r="AC55" s="11"/>
      <c r="AD55" s="11"/>
    </row>
    <row r="56" spans="3:14" ht="15" customHeight="1">
      <c r="C56" s="7">
        <f t="shared" si="0"/>
        <v>53</v>
      </c>
      <c r="D56" s="1">
        <v>0.1</v>
      </c>
      <c r="E56" s="15">
        <v>170.1</v>
      </c>
      <c r="F56" s="12" t="s">
        <v>22</v>
      </c>
      <c r="G56" s="8" t="s">
        <v>34</v>
      </c>
      <c r="H56" s="30" t="s">
        <v>17</v>
      </c>
      <c r="I56" s="38"/>
      <c r="J56" s="71" t="s">
        <v>116</v>
      </c>
      <c r="M56" s="5">
        <v>0.1</v>
      </c>
      <c r="N56" s="5">
        <f t="shared" si="1"/>
        <v>170.11799999999994</v>
      </c>
    </row>
    <row r="57" spans="3:14" ht="15" customHeight="1">
      <c r="C57" s="7">
        <f t="shared" si="0"/>
        <v>54</v>
      </c>
      <c r="D57" s="1">
        <v>1.1999999999999886</v>
      </c>
      <c r="E57" s="15">
        <v>171.3</v>
      </c>
      <c r="F57" s="12" t="s">
        <v>22</v>
      </c>
      <c r="G57" s="8" t="s">
        <v>34</v>
      </c>
      <c r="H57" s="30" t="s">
        <v>17</v>
      </c>
      <c r="I57" s="29" t="s">
        <v>117</v>
      </c>
      <c r="J57" s="71" t="s">
        <v>118</v>
      </c>
      <c r="M57" s="5">
        <v>1.2</v>
      </c>
      <c r="N57" s="5">
        <f t="shared" si="1"/>
        <v>171.31799999999993</v>
      </c>
    </row>
    <row r="58" spans="3:14" ht="15" customHeight="1">
      <c r="C58" s="7">
        <f t="shared" si="0"/>
        <v>55</v>
      </c>
      <c r="D58" s="1">
        <v>0.37000000000000455</v>
      </c>
      <c r="E58" s="15">
        <v>171.7</v>
      </c>
      <c r="F58" s="12" t="s">
        <v>19</v>
      </c>
      <c r="G58" s="13"/>
      <c r="H58" s="30" t="s">
        <v>17</v>
      </c>
      <c r="I58" s="69" t="s">
        <v>119</v>
      </c>
      <c r="J58" s="69" t="s">
        <v>120</v>
      </c>
      <c r="M58" s="5">
        <v>0.37</v>
      </c>
      <c r="N58" s="5">
        <f t="shared" si="1"/>
        <v>171.68799999999993</v>
      </c>
    </row>
    <row r="59" spans="3:14" ht="15" customHeight="1">
      <c r="C59" s="7">
        <f t="shared" si="0"/>
        <v>56</v>
      </c>
      <c r="D59" s="1">
        <v>0.29699999999999704</v>
      </c>
      <c r="E59" s="15">
        <v>172</v>
      </c>
      <c r="F59" s="10" t="s">
        <v>24</v>
      </c>
      <c r="G59" s="8" t="s">
        <v>25</v>
      </c>
      <c r="H59" s="34" t="s">
        <v>17</v>
      </c>
      <c r="I59" s="73" t="s">
        <v>121</v>
      </c>
      <c r="J59" s="29"/>
      <c r="M59" s="5">
        <v>0.297</v>
      </c>
      <c r="N59" s="5">
        <f t="shared" si="1"/>
        <v>171.98499999999993</v>
      </c>
    </row>
    <row r="60" spans="3:14" ht="15" customHeight="1">
      <c r="C60" s="7">
        <f t="shared" si="0"/>
        <v>57</v>
      </c>
      <c r="D60" s="1">
        <v>2.1999999999999886</v>
      </c>
      <c r="E60" s="15">
        <v>174.2</v>
      </c>
      <c r="F60" s="12" t="s">
        <v>30</v>
      </c>
      <c r="G60" s="8" t="s">
        <v>25</v>
      </c>
      <c r="H60" s="34" t="s">
        <v>17</v>
      </c>
      <c r="I60" s="38" t="s">
        <v>122</v>
      </c>
      <c r="J60" s="71" t="s">
        <v>123</v>
      </c>
      <c r="M60" s="5">
        <v>2.2</v>
      </c>
      <c r="N60" s="5">
        <f t="shared" si="1"/>
        <v>174.18499999999992</v>
      </c>
    </row>
    <row r="61" spans="3:14" ht="15" customHeight="1">
      <c r="C61" s="7">
        <f t="shared" si="0"/>
        <v>58</v>
      </c>
      <c r="D61" s="1">
        <v>1.1999999999999886</v>
      </c>
      <c r="E61" s="15">
        <v>175.4</v>
      </c>
      <c r="F61" s="12" t="s">
        <v>19</v>
      </c>
      <c r="G61" s="8" t="s">
        <v>25</v>
      </c>
      <c r="H61" s="30" t="s">
        <v>17</v>
      </c>
      <c r="I61" s="38" t="s">
        <v>124</v>
      </c>
      <c r="J61" s="29"/>
      <c r="M61" s="5">
        <v>1.2</v>
      </c>
      <c r="N61" s="5">
        <f t="shared" si="1"/>
        <v>175.3849999999999</v>
      </c>
    </row>
    <row r="62" spans="3:14" ht="15" customHeight="1">
      <c r="C62" s="7">
        <f t="shared" si="0"/>
        <v>59</v>
      </c>
      <c r="D62" s="1">
        <v>1</v>
      </c>
      <c r="E62" s="15">
        <v>176.4</v>
      </c>
      <c r="F62" s="12" t="s">
        <v>30</v>
      </c>
      <c r="G62" s="8" t="s">
        <v>25</v>
      </c>
      <c r="H62" s="34" t="s">
        <v>17</v>
      </c>
      <c r="I62" s="29" t="s">
        <v>125</v>
      </c>
      <c r="J62" s="29"/>
      <c r="M62" s="5">
        <v>1</v>
      </c>
      <c r="N62" s="5">
        <f t="shared" si="1"/>
        <v>176.3849999999999</v>
      </c>
    </row>
    <row r="63" spans="3:14" s="11" customFormat="1" ht="15" customHeight="1">
      <c r="C63" s="14">
        <f t="shared" si="0"/>
        <v>60</v>
      </c>
      <c r="D63" s="2">
        <v>0.8149999999999977</v>
      </c>
      <c r="E63" s="16">
        <v>177.2</v>
      </c>
      <c r="F63" s="12" t="s">
        <v>19</v>
      </c>
      <c r="G63" s="8" t="s">
        <v>25</v>
      </c>
      <c r="H63" s="30" t="s">
        <v>17</v>
      </c>
      <c r="I63" s="29" t="s">
        <v>126</v>
      </c>
      <c r="J63" s="35"/>
      <c r="L63" s="76"/>
      <c r="M63" s="11">
        <v>0.815</v>
      </c>
      <c r="N63" s="5">
        <f t="shared" si="1"/>
        <v>177.1999999999999</v>
      </c>
    </row>
    <row r="64" spans="3:14" ht="15" customHeight="1">
      <c r="C64" s="7">
        <f t="shared" si="0"/>
        <v>61</v>
      </c>
      <c r="D64" s="1">
        <v>0.4</v>
      </c>
      <c r="E64" s="15">
        <v>177.6</v>
      </c>
      <c r="F64" s="12" t="s">
        <v>16</v>
      </c>
      <c r="G64" s="8" t="s">
        <v>25</v>
      </c>
      <c r="H64" s="36" t="s">
        <v>127</v>
      </c>
      <c r="I64" s="37" t="s">
        <v>128</v>
      </c>
      <c r="J64" s="35"/>
      <c r="M64" s="5">
        <v>0.4</v>
      </c>
      <c r="N64" s="5">
        <f t="shared" si="1"/>
        <v>177.5999999999999</v>
      </c>
    </row>
    <row r="65" spans="3:14" ht="15" customHeight="1">
      <c r="C65" s="7">
        <f t="shared" si="0"/>
        <v>62</v>
      </c>
      <c r="D65" s="1">
        <v>6.400000000000006</v>
      </c>
      <c r="E65" s="15">
        <v>184</v>
      </c>
      <c r="F65" s="12" t="s">
        <v>30</v>
      </c>
      <c r="G65" s="8" t="s">
        <v>25</v>
      </c>
      <c r="H65" s="36" t="s">
        <v>127</v>
      </c>
      <c r="I65" s="37" t="s">
        <v>129</v>
      </c>
      <c r="J65" s="35"/>
      <c r="M65" s="11">
        <v>6.4</v>
      </c>
      <c r="N65" s="5">
        <f t="shared" si="1"/>
        <v>183.99999999999991</v>
      </c>
    </row>
    <row r="66" spans="3:14" ht="15" customHeight="1">
      <c r="C66" s="7">
        <f t="shared" si="0"/>
        <v>63</v>
      </c>
      <c r="D66" s="1">
        <v>2.1999999999999886</v>
      </c>
      <c r="E66" s="15">
        <v>186.2</v>
      </c>
      <c r="F66" s="10" t="s">
        <v>24</v>
      </c>
      <c r="G66" s="8" t="s">
        <v>25</v>
      </c>
      <c r="H66" s="34" t="s">
        <v>17</v>
      </c>
      <c r="I66" s="35" t="s">
        <v>130</v>
      </c>
      <c r="J66" s="35"/>
      <c r="M66" s="11">
        <v>2.2</v>
      </c>
      <c r="N66" s="5">
        <f t="shared" si="1"/>
        <v>186.1999999999999</v>
      </c>
    </row>
    <row r="67" spans="3:14" ht="15" customHeight="1">
      <c r="C67" s="7">
        <f t="shared" si="0"/>
        <v>64</v>
      </c>
      <c r="D67" s="1">
        <v>2.5</v>
      </c>
      <c r="E67" s="15">
        <v>188.7</v>
      </c>
      <c r="F67" s="12" t="s">
        <v>19</v>
      </c>
      <c r="G67" s="8" t="s">
        <v>25</v>
      </c>
      <c r="H67" s="30" t="s">
        <v>17</v>
      </c>
      <c r="I67" s="37" t="s">
        <v>131</v>
      </c>
      <c r="J67" s="29"/>
      <c r="M67" s="11">
        <v>2.5</v>
      </c>
      <c r="N67" s="5">
        <f t="shared" si="1"/>
        <v>188.6999999999999</v>
      </c>
    </row>
    <row r="68" spans="3:30" ht="15" customHeight="1">
      <c r="C68" s="7">
        <f t="shared" si="0"/>
        <v>65</v>
      </c>
      <c r="D68" s="1">
        <v>0.3</v>
      </c>
      <c r="E68" s="15">
        <v>189</v>
      </c>
      <c r="F68" s="10" t="s">
        <v>24</v>
      </c>
      <c r="G68" s="8" t="s">
        <v>25</v>
      </c>
      <c r="H68" s="34" t="s">
        <v>17</v>
      </c>
      <c r="I68" s="38" t="s">
        <v>132</v>
      </c>
      <c r="J68" s="29"/>
      <c r="K68" s="11"/>
      <c r="L68" s="76"/>
      <c r="M68" s="11">
        <v>0.3</v>
      </c>
      <c r="N68" s="5">
        <f t="shared" si="1"/>
        <v>188.99999999999991</v>
      </c>
      <c r="O68" s="11"/>
      <c r="P68" s="11"/>
      <c r="Q68" s="11"/>
      <c r="R68" s="11"/>
      <c r="S68" s="11"/>
      <c r="T68" s="11"/>
      <c r="U68" s="11"/>
      <c r="V68" s="11"/>
      <c r="W68" s="11"/>
      <c r="X68" s="11"/>
      <c r="Y68" s="11"/>
      <c r="Z68" s="11"/>
      <c r="AA68" s="11"/>
      <c r="AB68" s="11"/>
      <c r="AC68" s="11"/>
      <c r="AD68" s="11"/>
    </row>
    <row r="69" spans="3:14" ht="15" customHeight="1">
      <c r="C69" s="7">
        <f t="shared" si="0"/>
        <v>66</v>
      </c>
      <c r="D69" s="1">
        <v>2.8000000000000114</v>
      </c>
      <c r="E69" s="15">
        <v>191.8</v>
      </c>
      <c r="F69" s="12" t="s">
        <v>19</v>
      </c>
      <c r="G69" s="8" t="s">
        <v>25</v>
      </c>
      <c r="H69" s="30" t="s">
        <v>17</v>
      </c>
      <c r="I69" s="38" t="s">
        <v>133</v>
      </c>
      <c r="J69" s="29"/>
      <c r="M69" s="11">
        <v>2.8</v>
      </c>
      <c r="N69" s="5">
        <f t="shared" si="1"/>
        <v>191.79999999999993</v>
      </c>
    </row>
    <row r="70" spans="3:14" ht="15" customHeight="1">
      <c r="C70" s="14">
        <f>C69+1</f>
        <v>67</v>
      </c>
      <c r="D70" s="2">
        <v>0.7</v>
      </c>
      <c r="E70" s="16">
        <v>192.5</v>
      </c>
      <c r="F70" s="12" t="s">
        <v>16</v>
      </c>
      <c r="G70" s="8" t="s">
        <v>25</v>
      </c>
      <c r="H70" s="34" t="s">
        <v>134</v>
      </c>
      <c r="I70" s="35" t="s">
        <v>135</v>
      </c>
      <c r="J70" s="35"/>
      <c r="M70" s="5">
        <v>0.7</v>
      </c>
      <c r="N70" s="5">
        <f aca="true" t="shared" si="2" ref="N70:N81">N69+M70</f>
        <v>192.49999999999991</v>
      </c>
    </row>
    <row r="71" spans="3:14" ht="15" customHeight="1">
      <c r="C71" s="7">
        <f t="shared" si="0"/>
        <v>68</v>
      </c>
      <c r="D71" s="1">
        <v>0.19999999999998863</v>
      </c>
      <c r="E71" s="15">
        <v>192.7</v>
      </c>
      <c r="F71" s="12" t="s">
        <v>19</v>
      </c>
      <c r="G71" s="12"/>
      <c r="H71" s="30" t="s">
        <v>17</v>
      </c>
      <c r="I71" s="29"/>
      <c r="J71" s="71" t="s">
        <v>136</v>
      </c>
      <c r="M71" s="11">
        <v>0.2</v>
      </c>
      <c r="N71" s="5">
        <f t="shared" si="2"/>
        <v>192.6999999999999</v>
      </c>
    </row>
    <row r="72" spans="3:14" ht="15" customHeight="1">
      <c r="C72" s="7">
        <f t="shared" si="0"/>
        <v>69</v>
      </c>
      <c r="D72" s="1">
        <v>0.375</v>
      </c>
      <c r="E72" s="15">
        <v>193.1</v>
      </c>
      <c r="F72" s="10" t="s">
        <v>24</v>
      </c>
      <c r="G72" s="8" t="s">
        <v>25</v>
      </c>
      <c r="H72" s="30" t="s">
        <v>79</v>
      </c>
      <c r="I72" s="29" t="s">
        <v>137</v>
      </c>
      <c r="J72" s="29"/>
      <c r="M72" s="11">
        <v>0.375</v>
      </c>
      <c r="N72" s="5">
        <f t="shared" si="2"/>
        <v>193.0749999999999</v>
      </c>
    </row>
    <row r="73" spans="3:14" ht="15" customHeight="1">
      <c r="C73" s="7">
        <f t="shared" si="0"/>
        <v>70</v>
      </c>
      <c r="D73" s="1">
        <v>7.400000000000006</v>
      </c>
      <c r="E73" s="15">
        <v>200.5</v>
      </c>
      <c r="F73" s="12" t="s">
        <v>19</v>
      </c>
      <c r="G73" s="12"/>
      <c r="H73" s="30" t="s">
        <v>17</v>
      </c>
      <c r="I73" s="29" t="s">
        <v>138</v>
      </c>
      <c r="J73" s="29"/>
      <c r="M73" s="11">
        <v>7.4</v>
      </c>
      <c r="N73" s="5">
        <f t="shared" si="2"/>
        <v>200.4749999999999</v>
      </c>
    </row>
    <row r="74" spans="3:14" ht="15" customHeight="1">
      <c r="C74" s="7">
        <f t="shared" si="0"/>
        <v>71</v>
      </c>
      <c r="D74" s="1">
        <v>0.9</v>
      </c>
      <c r="E74" s="15">
        <v>201.4</v>
      </c>
      <c r="F74" s="12" t="s">
        <v>19</v>
      </c>
      <c r="G74" s="12"/>
      <c r="H74" s="30" t="s">
        <v>17</v>
      </c>
      <c r="I74" s="29" t="s">
        <v>139</v>
      </c>
      <c r="J74" s="29"/>
      <c r="M74" s="11">
        <v>0.998</v>
      </c>
      <c r="N74" s="5">
        <f t="shared" si="2"/>
        <v>201.4729999999999</v>
      </c>
    </row>
    <row r="75" spans="3:14" ht="30" customHeight="1">
      <c r="C75" s="21">
        <f aca="true" t="shared" si="3" ref="C75:C81">C74+1</f>
        <v>72</v>
      </c>
      <c r="D75" s="22">
        <v>0.86</v>
      </c>
      <c r="E75" s="23">
        <v>202.3</v>
      </c>
      <c r="F75" s="24"/>
      <c r="G75" s="24"/>
      <c r="H75" s="45"/>
      <c r="I75" s="84" t="s">
        <v>140</v>
      </c>
      <c r="J75" s="46" t="s">
        <v>141</v>
      </c>
      <c r="L75" s="76"/>
      <c r="M75" s="11">
        <v>0.86</v>
      </c>
      <c r="N75" s="5">
        <f t="shared" si="2"/>
        <v>202.3329999999999</v>
      </c>
    </row>
    <row r="76" spans="3:14" ht="15" customHeight="1">
      <c r="C76" s="7">
        <f t="shared" si="3"/>
        <v>73</v>
      </c>
      <c r="D76" s="1">
        <v>2.5</v>
      </c>
      <c r="E76" s="15">
        <v>204.8</v>
      </c>
      <c r="F76" s="86" t="s">
        <v>142</v>
      </c>
      <c r="G76" s="8" t="s">
        <v>25</v>
      </c>
      <c r="H76" s="30" t="s">
        <v>143</v>
      </c>
      <c r="I76" s="29" t="s">
        <v>144</v>
      </c>
      <c r="J76" s="29"/>
      <c r="M76" s="11">
        <v>2.5</v>
      </c>
      <c r="N76" s="5">
        <f t="shared" si="2"/>
        <v>204.8329999999999</v>
      </c>
    </row>
    <row r="77" spans="3:14" ht="15" customHeight="1">
      <c r="C77" s="7">
        <f t="shared" si="0"/>
        <v>74</v>
      </c>
      <c r="D77" s="1">
        <v>0.1</v>
      </c>
      <c r="E77" s="15">
        <v>204.9</v>
      </c>
      <c r="F77" s="12" t="s">
        <v>22</v>
      </c>
      <c r="G77" s="8" t="s">
        <v>25</v>
      </c>
      <c r="H77" s="87" t="s">
        <v>145</v>
      </c>
      <c r="I77" s="70"/>
      <c r="J77" s="29"/>
      <c r="M77" s="11">
        <v>0.1</v>
      </c>
      <c r="N77" s="5">
        <f t="shared" si="2"/>
        <v>204.9329999999999</v>
      </c>
    </row>
    <row r="78" spans="3:14" ht="15" customHeight="1">
      <c r="C78" s="7">
        <f t="shared" si="0"/>
        <v>75</v>
      </c>
      <c r="D78" s="1">
        <v>0.6</v>
      </c>
      <c r="E78" s="15">
        <v>205.5</v>
      </c>
      <c r="F78" s="10" t="s">
        <v>24</v>
      </c>
      <c r="G78" s="8" t="s">
        <v>25</v>
      </c>
      <c r="H78" s="87" t="s">
        <v>145</v>
      </c>
      <c r="I78" s="70"/>
      <c r="J78" s="29"/>
      <c r="M78" s="5">
        <v>0.62</v>
      </c>
      <c r="N78" s="5">
        <f t="shared" si="2"/>
        <v>205.5529999999999</v>
      </c>
    </row>
    <row r="79" spans="3:14" ht="15" customHeight="1">
      <c r="C79" s="7">
        <f t="shared" si="3"/>
        <v>76</v>
      </c>
      <c r="D79" s="1">
        <v>0.2</v>
      </c>
      <c r="E79" s="15">
        <v>205.8</v>
      </c>
      <c r="F79" s="12" t="s">
        <v>21</v>
      </c>
      <c r="G79" s="8" t="s">
        <v>25</v>
      </c>
      <c r="H79" s="72" t="s">
        <v>146</v>
      </c>
      <c r="I79" s="70"/>
      <c r="J79" s="29"/>
      <c r="M79" s="5">
        <v>0.213</v>
      </c>
      <c r="N79" s="5">
        <f t="shared" si="2"/>
        <v>205.7659999999999</v>
      </c>
    </row>
    <row r="80" spans="3:14" ht="15" customHeight="1">
      <c r="C80" s="7">
        <f t="shared" si="3"/>
        <v>77</v>
      </c>
      <c r="D80" s="1">
        <v>1.6</v>
      </c>
      <c r="E80" s="15">
        <v>207.4</v>
      </c>
      <c r="F80" s="12" t="s">
        <v>30</v>
      </c>
      <c r="G80" s="8" t="s">
        <v>25</v>
      </c>
      <c r="H80" s="87" t="s">
        <v>145</v>
      </c>
      <c r="I80" s="71" t="s">
        <v>147</v>
      </c>
      <c r="J80" s="29"/>
      <c r="M80" s="5">
        <v>1.6</v>
      </c>
      <c r="N80" s="5">
        <f t="shared" si="2"/>
        <v>207.3659999999999</v>
      </c>
    </row>
    <row r="81" spans="3:14" ht="45" customHeight="1">
      <c r="C81" s="21">
        <f t="shared" si="3"/>
        <v>78</v>
      </c>
      <c r="D81" s="22">
        <v>2</v>
      </c>
      <c r="E81" s="23">
        <v>209.4</v>
      </c>
      <c r="F81" s="24"/>
      <c r="G81" s="24"/>
      <c r="H81" s="45"/>
      <c r="I81" s="88" t="s">
        <v>148</v>
      </c>
      <c r="J81" s="46" t="s">
        <v>149</v>
      </c>
      <c r="L81" s="76"/>
      <c r="M81" s="5">
        <v>2</v>
      </c>
      <c r="N81" s="5">
        <f t="shared" si="2"/>
        <v>209.3659999999999</v>
      </c>
    </row>
    <row r="82" spans="3:10" ht="34.5" customHeight="1">
      <c r="C82" s="78"/>
      <c r="D82" s="83"/>
      <c r="E82" s="79"/>
      <c r="F82" s="80"/>
      <c r="G82" s="80"/>
      <c r="H82" s="81"/>
      <c r="I82" s="82"/>
      <c r="J82" s="82"/>
    </row>
    <row r="83" spans="13:14" ht="16.5" customHeight="1">
      <c r="M83" s="39"/>
      <c r="N83" s="39"/>
    </row>
    <row r="84" spans="3:12" s="39" customFormat="1" ht="16.5" customHeight="1">
      <c r="C84" s="39">
        <v>1</v>
      </c>
      <c r="D84" s="54" t="s">
        <v>150</v>
      </c>
      <c r="F84" s="55"/>
      <c r="I84" s="67"/>
      <c r="L84" s="77"/>
    </row>
    <row r="85" spans="3:12" s="39" customFormat="1" ht="16.5" customHeight="1">
      <c r="C85" s="39">
        <v>2</v>
      </c>
      <c r="D85" s="39" t="s">
        <v>151</v>
      </c>
      <c r="F85" s="55"/>
      <c r="I85" s="67"/>
      <c r="L85" s="77"/>
    </row>
    <row r="86" spans="3:12" s="39" customFormat="1" ht="16.5" customHeight="1">
      <c r="C86" s="39">
        <v>3</v>
      </c>
      <c r="D86" s="39" t="s">
        <v>152</v>
      </c>
      <c r="F86" s="55"/>
      <c r="I86" s="67"/>
      <c r="L86" s="77"/>
    </row>
    <row r="87" spans="3:12" s="39" customFormat="1" ht="16.5" customHeight="1">
      <c r="C87" s="39">
        <v>4</v>
      </c>
      <c r="D87" s="39" t="s">
        <v>153</v>
      </c>
      <c r="F87" s="55"/>
      <c r="I87" s="67"/>
      <c r="L87" s="77"/>
    </row>
    <row r="88" spans="3:12" s="39" customFormat="1" ht="16.5" customHeight="1">
      <c r="C88" s="39">
        <v>5</v>
      </c>
      <c r="D88" s="39" t="s">
        <v>154</v>
      </c>
      <c r="F88" s="55"/>
      <c r="I88" s="67"/>
      <c r="L88" s="77"/>
    </row>
    <row r="89" spans="3:12" s="39" customFormat="1" ht="16.5" customHeight="1">
      <c r="C89" s="39">
        <v>6</v>
      </c>
      <c r="D89" s="39" t="s">
        <v>155</v>
      </c>
      <c r="F89" s="55"/>
      <c r="I89" s="67"/>
      <c r="L89" s="77"/>
    </row>
    <row r="90" spans="3:14" s="39" customFormat="1" ht="16.5" customHeight="1">
      <c r="C90" s="39">
        <v>7</v>
      </c>
      <c r="D90" s="54" t="s">
        <v>156</v>
      </c>
      <c r="F90" s="55"/>
      <c r="I90" s="67"/>
      <c r="L90" s="77"/>
      <c r="M90" s="5"/>
      <c r="N90" s="5"/>
    </row>
    <row r="92" ht="16.5" customHeight="1">
      <c r="D92" s="19"/>
    </row>
  </sheetData>
  <sheetProtection/>
  <hyperlinks>
    <hyperlink ref="N1" r:id="rId1" display="http://latlonglab.yahoo.co.jp/route/watch?id=676d08137018ef0186be5cb7877714b1"/>
  </hyperlinks>
  <printOptions/>
  <pageMargins left="0.25" right="0.25" top="0.5527777777777778" bottom="0.5263888888888889" header="0.3" footer="0.3"/>
  <pageSetup fitToHeight="0" fitToWidth="1"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C2:X107"/>
  <sheetViews>
    <sheetView zoomScalePageLayoutView="0" workbookViewId="0" topLeftCell="B61">
      <selection activeCell="F94" sqref="F94:J94"/>
    </sheetView>
  </sheetViews>
  <sheetFormatPr defaultColWidth="8.875" defaultRowHeight="13.5"/>
  <cols>
    <col min="1" max="1" width="2.00390625" style="5" hidden="1" customWidth="1"/>
    <col min="2" max="2" width="2.00390625" style="5" customWidth="1"/>
    <col min="3" max="3" width="4.625" style="5" customWidth="1"/>
    <col min="4" max="4" width="7.00390625" style="3" customWidth="1"/>
    <col min="5" max="5" width="9.00390625" style="3" customWidth="1"/>
    <col min="6" max="6" width="7.375" style="20" customWidth="1"/>
    <col min="7" max="7" width="7.625" style="5" customWidth="1"/>
    <col min="8" max="8" width="11.00390625" style="182" customWidth="1"/>
    <col min="9" max="9" width="31.875" style="67" customWidth="1"/>
    <col min="10" max="10" width="36.375" style="157" customWidth="1"/>
    <col min="11" max="11" width="1.625" style="5" customWidth="1"/>
    <col min="12" max="12" width="25.50390625" style="109" customWidth="1"/>
    <col min="13" max="16" width="8.875" style="5" customWidth="1"/>
    <col min="17" max="17" width="16.25390625" style="5" bestFit="1" customWidth="1"/>
    <col min="18" max="16384" width="8.875" style="5" customWidth="1"/>
  </cols>
  <sheetData>
    <row r="1" ht="16.5" customHeight="1"/>
    <row r="2" spans="3:16" ht="16.5" customHeight="1">
      <c r="C2" s="62" t="s">
        <v>166</v>
      </c>
      <c r="D2" s="4"/>
      <c r="E2" s="4"/>
      <c r="F2" s="6"/>
      <c r="G2" s="6"/>
      <c r="H2" s="183"/>
      <c r="I2" s="62"/>
      <c r="J2" s="158" t="s">
        <v>256</v>
      </c>
      <c r="L2" s="112" t="s">
        <v>269</v>
      </c>
      <c r="O2"/>
      <c r="P2" s="217"/>
    </row>
    <row r="3" spans="3:15" s="44" customFormat="1" ht="16.5" customHeight="1">
      <c r="C3" s="107" t="s">
        <v>3</v>
      </c>
      <c r="D3" s="41" t="s">
        <v>4</v>
      </c>
      <c r="E3" s="42" t="s">
        <v>5</v>
      </c>
      <c r="F3" s="199" t="s">
        <v>293</v>
      </c>
      <c r="G3" s="43" t="s">
        <v>7</v>
      </c>
      <c r="H3" s="184" t="s">
        <v>279</v>
      </c>
      <c r="I3" s="108" t="s">
        <v>9</v>
      </c>
      <c r="J3" s="159" t="s">
        <v>10</v>
      </c>
      <c r="L3" s="110"/>
      <c r="M3" s="106" t="s">
        <v>158</v>
      </c>
      <c r="N3" s="106" t="s">
        <v>159</v>
      </c>
      <c r="O3" s="89" t="s">
        <v>304</v>
      </c>
    </row>
    <row r="4" spans="3:15" ht="29.25" customHeight="1">
      <c r="C4" s="47">
        <v>1</v>
      </c>
      <c r="D4" s="48">
        <v>0</v>
      </c>
      <c r="E4" s="49">
        <v>0</v>
      </c>
      <c r="F4" s="99" t="s">
        <v>11</v>
      </c>
      <c r="G4" s="50" t="s">
        <v>12</v>
      </c>
      <c r="H4" s="185" t="s">
        <v>280</v>
      </c>
      <c r="I4" s="52" t="s">
        <v>14</v>
      </c>
      <c r="J4" s="46" t="s">
        <v>263</v>
      </c>
      <c r="K4" s="17"/>
      <c r="M4" s="102">
        <v>0</v>
      </c>
      <c r="N4" s="104">
        <f>M4</f>
        <v>0</v>
      </c>
      <c r="O4" s="89"/>
    </row>
    <row r="5" spans="3:14" ht="15" customHeight="1">
      <c r="C5" s="14">
        <f>C4+1</f>
        <v>2</v>
      </c>
      <c r="D5" s="2">
        <f>M5</f>
        <v>0.19</v>
      </c>
      <c r="E5" s="16">
        <f>N5</f>
        <v>0.19</v>
      </c>
      <c r="F5" s="12" t="s">
        <v>16</v>
      </c>
      <c r="G5" s="9"/>
      <c r="H5" s="180" t="s">
        <v>145</v>
      </c>
      <c r="I5" s="38"/>
      <c r="J5" s="160"/>
      <c r="M5" s="102">
        <v>0.19</v>
      </c>
      <c r="N5" s="104">
        <f>M5+N4</f>
        <v>0.19</v>
      </c>
    </row>
    <row r="6" spans="3:14" ht="15" customHeight="1">
      <c r="C6" s="14">
        <f aca="true" t="shared" si="0" ref="C6:C72">C5+1</f>
        <v>3</v>
      </c>
      <c r="D6" s="2">
        <f aca="true" t="shared" si="1" ref="D6:D74">M6</f>
        <v>0.647</v>
      </c>
      <c r="E6" s="16">
        <f aca="true" t="shared" si="2" ref="E6:E74">N6</f>
        <v>0.837</v>
      </c>
      <c r="F6" s="12" t="s">
        <v>16</v>
      </c>
      <c r="G6" s="9"/>
      <c r="H6" s="180" t="s">
        <v>145</v>
      </c>
      <c r="I6" s="29" t="s">
        <v>18</v>
      </c>
      <c r="J6" s="128"/>
      <c r="M6" s="102">
        <v>0.647</v>
      </c>
      <c r="N6" s="104">
        <f aca="true" t="shared" si="3" ref="N6:N75">M6+N5</f>
        <v>0.837</v>
      </c>
    </row>
    <row r="7" spans="3:16" ht="15" customHeight="1">
      <c r="C7" s="14">
        <f t="shared" si="0"/>
        <v>4</v>
      </c>
      <c r="D7" s="2">
        <f t="shared" si="1"/>
        <v>0.051</v>
      </c>
      <c r="E7" s="16">
        <f t="shared" si="2"/>
        <v>0.888</v>
      </c>
      <c r="F7" s="86" t="s">
        <v>275</v>
      </c>
      <c r="G7" s="9"/>
      <c r="H7" s="180" t="s">
        <v>145</v>
      </c>
      <c r="I7" s="29" t="s">
        <v>20</v>
      </c>
      <c r="J7" s="128"/>
      <c r="M7" s="102">
        <v>0.051</v>
      </c>
      <c r="N7" s="104">
        <f t="shared" si="3"/>
        <v>0.888</v>
      </c>
      <c r="P7" s="114"/>
    </row>
    <row r="8" spans="3:16" ht="15" customHeight="1">
      <c r="C8" s="14">
        <f t="shared" si="0"/>
        <v>5</v>
      </c>
      <c r="D8" s="2">
        <f t="shared" si="1"/>
        <v>0.02</v>
      </c>
      <c r="E8" s="16">
        <f t="shared" si="2"/>
        <v>0.908</v>
      </c>
      <c r="F8" s="12" t="s">
        <v>21</v>
      </c>
      <c r="G8" s="9"/>
      <c r="H8" s="180" t="s">
        <v>145</v>
      </c>
      <c r="I8" s="29" t="s">
        <v>20</v>
      </c>
      <c r="J8" s="128"/>
      <c r="M8" s="102">
        <v>0.02</v>
      </c>
      <c r="N8" s="104">
        <f t="shared" si="3"/>
        <v>0.908</v>
      </c>
      <c r="P8" s="89"/>
    </row>
    <row r="9" spans="3:14" ht="15" customHeight="1">
      <c r="C9" s="14">
        <f t="shared" si="0"/>
        <v>6</v>
      </c>
      <c r="D9" s="2">
        <f t="shared" si="1"/>
        <v>0.04</v>
      </c>
      <c r="E9" s="16">
        <f t="shared" si="2"/>
        <v>0.9480000000000001</v>
      </c>
      <c r="F9" s="12" t="s">
        <v>22</v>
      </c>
      <c r="G9" s="13"/>
      <c r="H9" s="180" t="s">
        <v>145</v>
      </c>
      <c r="I9" s="29" t="s">
        <v>23</v>
      </c>
      <c r="J9" s="128"/>
      <c r="M9" s="102">
        <v>0.04</v>
      </c>
      <c r="N9" s="104">
        <f t="shared" si="3"/>
        <v>0.9480000000000001</v>
      </c>
    </row>
    <row r="10" spans="3:14" ht="15" customHeight="1">
      <c r="C10" s="14">
        <f t="shared" si="0"/>
        <v>7</v>
      </c>
      <c r="D10" s="2">
        <f t="shared" si="1"/>
        <v>0.188</v>
      </c>
      <c r="E10" s="16">
        <f t="shared" si="2"/>
        <v>1.1360000000000001</v>
      </c>
      <c r="F10" s="10" t="s">
        <v>24</v>
      </c>
      <c r="G10" s="13" t="s">
        <v>25</v>
      </c>
      <c r="H10" s="180" t="s">
        <v>278</v>
      </c>
      <c r="I10" s="29" t="s">
        <v>27</v>
      </c>
      <c r="J10" s="160" t="s">
        <v>28</v>
      </c>
      <c r="M10" s="102">
        <v>0.188</v>
      </c>
      <c r="N10" s="104">
        <f t="shared" si="3"/>
        <v>1.1360000000000001</v>
      </c>
    </row>
    <row r="11" spans="3:14" ht="15" customHeight="1">
      <c r="C11" s="14">
        <f t="shared" si="0"/>
        <v>8</v>
      </c>
      <c r="D11" s="2">
        <f t="shared" si="1"/>
        <v>3.4</v>
      </c>
      <c r="E11" s="16">
        <f t="shared" si="2"/>
        <v>4.536</v>
      </c>
      <c r="F11" s="10" t="s">
        <v>24</v>
      </c>
      <c r="G11" s="13" t="s">
        <v>25</v>
      </c>
      <c r="H11" s="180" t="s">
        <v>145</v>
      </c>
      <c r="I11" s="71" t="s">
        <v>160</v>
      </c>
      <c r="J11" s="161" t="s">
        <v>162</v>
      </c>
      <c r="M11" s="102">
        <v>3.4</v>
      </c>
      <c r="N11" s="104">
        <f t="shared" si="3"/>
        <v>4.536</v>
      </c>
    </row>
    <row r="12" spans="3:14" ht="15" customHeight="1">
      <c r="C12" s="14">
        <f t="shared" si="0"/>
        <v>9</v>
      </c>
      <c r="D12" s="2">
        <f t="shared" si="1"/>
        <v>11.9</v>
      </c>
      <c r="E12" s="16">
        <f t="shared" si="2"/>
        <v>16.436</v>
      </c>
      <c r="F12" s="12" t="s">
        <v>21</v>
      </c>
      <c r="G12" s="13" t="s">
        <v>25</v>
      </c>
      <c r="H12" s="180" t="s">
        <v>272</v>
      </c>
      <c r="I12" s="71" t="s">
        <v>161</v>
      </c>
      <c r="J12" s="161" t="s">
        <v>163</v>
      </c>
      <c r="M12" s="102">
        <v>11.9</v>
      </c>
      <c r="N12" s="104">
        <f t="shared" si="3"/>
        <v>16.436</v>
      </c>
    </row>
    <row r="13" spans="3:14" ht="15" customHeight="1">
      <c r="C13" s="14">
        <f t="shared" si="0"/>
        <v>10</v>
      </c>
      <c r="D13" s="2">
        <f t="shared" si="1"/>
        <v>4</v>
      </c>
      <c r="E13" s="16">
        <f t="shared" si="2"/>
        <v>20.436</v>
      </c>
      <c r="F13" s="12" t="s">
        <v>77</v>
      </c>
      <c r="G13" s="13" t="s">
        <v>25</v>
      </c>
      <c r="H13" s="203" t="s">
        <v>297</v>
      </c>
      <c r="I13" s="71" t="s">
        <v>164</v>
      </c>
      <c r="J13" s="161" t="s">
        <v>165</v>
      </c>
      <c r="M13" s="215">
        <v>4</v>
      </c>
      <c r="N13" s="216">
        <f t="shared" si="3"/>
        <v>20.436</v>
      </c>
    </row>
    <row r="14" spans="3:14" ht="15" customHeight="1">
      <c r="C14" s="14">
        <f t="shared" si="0"/>
        <v>11</v>
      </c>
      <c r="D14" s="2">
        <f t="shared" si="1"/>
        <v>4.4</v>
      </c>
      <c r="E14" s="16">
        <f t="shared" si="2"/>
        <v>24.836</v>
      </c>
      <c r="F14" s="10" t="s">
        <v>24</v>
      </c>
      <c r="G14" s="13" t="s">
        <v>25</v>
      </c>
      <c r="H14" s="180" t="s">
        <v>273</v>
      </c>
      <c r="I14" s="71" t="s">
        <v>169</v>
      </c>
      <c r="J14" s="160"/>
      <c r="M14" s="102">
        <v>4.4</v>
      </c>
      <c r="N14" s="104">
        <f t="shared" si="3"/>
        <v>24.836</v>
      </c>
    </row>
    <row r="15" spans="3:14" ht="15" customHeight="1">
      <c r="C15" s="14">
        <f t="shared" si="0"/>
        <v>12</v>
      </c>
      <c r="D15" s="2">
        <f t="shared" si="1"/>
        <v>0.3</v>
      </c>
      <c r="E15" s="16">
        <f t="shared" si="2"/>
        <v>25.136</v>
      </c>
      <c r="F15" s="113" t="s">
        <v>171</v>
      </c>
      <c r="G15" s="13" t="s">
        <v>25</v>
      </c>
      <c r="H15" s="180" t="s">
        <v>281</v>
      </c>
      <c r="I15" s="90" t="s">
        <v>167</v>
      </c>
      <c r="J15" s="161"/>
      <c r="M15" s="102">
        <v>0.3</v>
      </c>
      <c r="N15" s="104">
        <f t="shared" si="3"/>
        <v>25.136</v>
      </c>
    </row>
    <row r="16" spans="3:14" ht="15" customHeight="1">
      <c r="C16" s="14">
        <f t="shared" si="0"/>
        <v>13</v>
      </c>
      <c r="D16" s="2">
        <f t="shared" si="1"/>
        <v>1</v>
      </c>
      <c r="E16" s="16">
        <f t="shared" si="2"/>
        <v>26.136</v>
      </c>
      <c r="F16" s="115" t="s">
        <v>16</v>
      </c>
      <c r="G16" s="13" t="s">
        <v>25</v>
      </c>
      <c r="H16" s="180" t="s">
        <v>274</v>
      </c>
      <c r="I16" s="90" t="s">
        <v>168</v>
      </c>
      <c r="J16" s="161" t="s">
        <v>170</v>
      </c>
      <c r="M16" s="102">
        <v>1</v>
      </c>
      <c r="N16" s="104">
        <f t="shared" si="3"/>
        <v>26.136</v>
      </c>
    </row>
    <row r="17" spans="3:14" ht="15" customHeight="1">
      <c r="C17" s="14">
        <f t="shared" si="0"/>
        <v>14</v>
      </c>
      <c r="D17" s="2">
        <f t="shared" si="1"/>
        <v>2.3</v>
      </c>
      <c r="E17" s="16">
        <f t="shared" si="2"/>
        <v>28.436</v>
      </c>
      <c r="F17" s="202" t="s">
        <v>296</v>
      </c>
      <c r="G17" s="13" t="s">
        <v>25</v>
      </c>
      <c r="H17" s="180" t="s">
        <v>145</v>
      </c>
      <c r="I17" s="116" t="s">
        <v>172</v>
      </c>
      <c r="J17" s="161"/>
      <c r="M17" s="102">
        <v>2.3</v>
      </c>
      <c r="N17" s="104">
        <f t="shared" si="3"/>
        <v>28.436</v>
      </c>
    </row>
    <row r="18" spans="3:14" ht="15" customHeight="1">
      <c r="C18" s="14">
        <f t="shared" si="0"/>
        <v>15</v>
      </c>
      <c r="D18" s="2">
        <f t="shared" si="1"/>
        <v>1.1</v>
      </c>
      <c r="E18" s="16">
        <f t="shared" si="2"/>
        <v>29.536</v>
      </c>
      <c r="F18" s="100" t="s">
        <v>173</v>
      </c>
      <c r="G18" s="13" t="s">
        <v>25</v>
      </c>
      <c r="H18" s="186" t="s">
        <v>145</v>
      </c>
      <c r="I18" s="90"/>
      <c r="J18" s="161" t="s">
        <v>221</v>
      </c>
      <c r="M18" s="102">
        <v>1.1</v>
      </c>
      <c r="N18" s="104">
        <f t="shared" si="3"/>
        <v>29.536</v>
      </c>
    </row>
    <row r="19" spans="3:14" ht="15" customHeight="1">
      <c r="C19" s="14">
        <f t="shared" si="0"/>
        <v>16</v>
      </c>
      <c r="D19" s="2">
        <f t="shared" si="1"/>
        <v>1.2</v>
      </c>
      <c r="E19" s="16">
        <f t="shared" si="2"/>
        <v>30.736</v>
      </c>
      <c r="F19" s="10" t="s">
        <v>24</v>
      </c>
      <c r="G19" s="13" t="s">
        <v>25</v>
      </c>
      <c r="H19" s="186" t="s">
        <v>145</v>
      </c>
      <c r="I19" s="116" t="s">
        <v>175</v>
      </c>
      <c r="J19" s="162" t="s">
        <v>174</v>
      </c>
      <c r="M19" s="102">
        <v>1.2</v>
      </c>
      <c r="N19" s="104">
        <f t="shared" si="3"/>
        <v>30.736</v>
      </c>
    </row>
    <row r="20" spans="3:14" ht="15" customHeight="1">
      <c r="C20" s="14">
        <f t="shared" si="0"/>
        <v>17</v>
      </c>
      <c r="D20" s="2">
        <f t="shared" si="1"/>
        <v>3.4</v>
      </c>
      <c r="E20" s="16">
        <f t="shared" si="2"/>
        <v>34.136</v>
      </c>
      <c r="F20" s="10" t="s">
        <v>24</v>
      </c>
      <c r="G20" s="13" t="s">
        <v>25</v>
      </c>
      <c r="H20" s="204" t="s">
        <v>298</v>
      </c>
      <c r="I20" s="116" t="s">
        <v>177</v>
      </c>
      <c r="J20" s="128"/>
      <c r="M20" s="102">
        <v>3.4</v>
      </c>
      <c r="N20" s="104">
        <f t="shared" si="3"/>
        <v>34.136</v>
      </c>
    </row>
    <row r="21" spans="3:14" ht="15" customHeight="1">
      <c r="C21" s="14">
        <f t="shared" si="0"/>
        <v>18</v>
      </c>
      <c r="D21" s="2">
        <f t="shared" si="1"/>
        <v>2.4</v>
      </c>
      <c r="E21" s="16">
        <f t="shared" si="2"/>
        <v>36.536</v>
      </c>
      <c r="F21" s="10" t="s">
        <v>24</v>
      </c>
      <c r="G21" s="13" t="s">
        <v>25</v>
      </c>
      <c r="H21" s="186" t="s">
        <v>220</v>
      </c>
      <c r="I21" s="116" t="s">
        <v>178</v>
      </c>
      <c r="J21" s="163" t="s">
        <v>222</v>
      </c>
      <c r="M21" s="102">
        <v>2.4</v>
      </c>
      <c r="N21" s="104">
        <f t="shared" si="3"/>
        <v>36.536</v>
      </c>
    </row>
    <row r="22" spans="3:14" ht="42" customHeight="1">
      <c r="C22" s="14">
        <f t="shared" si="0"/>
        <v>19</v>
      </c>
      <c r="D22" s="2">
        <f t="shared" si="1"/>
        <v>0.8</v>
      </c>
      <c r="E22" s="16">
        <f t="shared" si="2"/>
        <v>37.336</v>
      </c>
      <c r="F22" s="100" t="s">
        <v>219</v>
      </c>
      <c r="G22" s="13" t="s">
        <v>25</v>
      </c>
      <c r="H22" s="204" t="s">
        <v>299</v>
      </c>
      <c r="I22" s="133" t="s">
        <v>218</v>
      </c>
      <c r="J22" s="164" t="s">
        <v>276</v>
      </c>
      <c r="M22" s="102">
        <v>0.8</v>
      </c>
      <c r="N22" s="104">
        <f t="shared" si="3"/>
        <v>37.336</v>
      </c>
    </row>
    <row r="23" spans="3:14" ht="15" customHeight="1">
      <c r="C23" s="14">
        <f t="shared" si="0"/>
        <v>20</v>
      </c>
      <c r="D23" s="2">
        <f t="shared" si="1"/>
        <v>7</v>
      </c>
      <c r="E23" s="16">
        <f t="shared" si="2"/>
        <v>44.336</v>
      </c>
      <c r="F23" s="100" t="s">
        <v>173</v>
      </c>
      <c r="G23" s="13" t="s">
        <v>25</v>
      </c>
      <c r="H23" s="204" t="s">
        <v>300</v>
      </c>
      <c r="I23" s="116" t="s">
        <v>179</v>
      </c>
      <c r="J23" s="163" t="s">
        <v>223</v>
      </c>
      <c r="M23" s="102">
        <v>7</v>
      </c>
      <c r="N23" s="104">
        <f t="shared" si="3"/>
        <v>44.336</v>
      </c>
    </row>
    <row r="24" spans="3:14" ht="15" customHeight="1">
      <c r="C24" s="14">
        <f t="shared" si="0"/>
        <v>21</v>
      </c>
      <c r="D24" s="2">
        <f>M24</f>
        <v>0.9</v>
      </c>
      <c r="E24" s="16">
        <f t="shared" si="2"/>
        <v>45.236</v>
      </c>
      <c r="F24" s="12" t="s">
        <v>22</v>
      </c>
      <c r="G24" s="13" t="s">
        <v>25</v>
      </c>
      <c r="H24" s="205" t="s">
        <v>301</v>
      </c>
      <c r="I24" s="118" t="s">
        <v>180</v>
      </c>
      <c r="J24" s="163" t="s">
        <v>224</v>
      </c>
      <c r="M24" s="102">
        <v>0.9</v>
      </c>
      <c r="N24" s="104">
        <f t="shared" si="3"/>
        <v>45.236</v>
      </c>
    </row>
    <row r="25" spans="3:14" ht="23.25" customHeight="1">
      <c r="C25" s="119">
        <f t="shared" si="0"/>
        <v>22</v>
      </c>
      <c r="D25" s="120">
        <f t="shared" si="1"/>
        <v>6.4</v>
      </c>
      <c r="E25" s="121">
        <f t="shared" si="2"/>
        <v>51.635999999999996</v>
      </c>
      <c r="F25" s="122"/>
      <c r="G25" s="123"/>
      <c r="H25" s="188" t="s">
        <v>181</v>
      </c>
      <c r="I25" s="124" t="s">
        <v>303</v>
      </c>
      <c r="J25" s="165" t="s">
        <v>277</v>
      </c>
      <c r="M25" s="102">
        <v>6.4</v>
      </c>
      <c r="N25" s="104">
        <f t="shared" si="3"/>
        <v>51.635999999999996</v>
      </c>
    </row>
    <row r="26" spans="3:14" ht="15" customHeight="1">
      <c r="C26" s="14">
        <f t="shared" si="0"/>
        <v>23</v>
      </c>
      <c r="D26" s="93">
        <f t="shared" si="1"/>
        <v>3.6</v>
      </c>
      <c r="E26" s="94">
        <f t="shared" si="2"/>
        <v>55.236</v>
      </c>
      <c r="F26" s="12" t="s">
        <v>22</v>
      </c>
      <c r="G26" s="98"/>
      <c r="H26" s="187" t="s">
        <v>182</v>
      </c>
      <c r="I26" s="95"/>
      <c r="J26" s="163" t="s">
        <v>225</v>
      </c>
      <c r="M26" s="102">
        <v>3.6</v>
      </c>
      <c r="N26" s="104">
        <f t="shared" si="3"/>
        <v>55.236</v>
      </c>
    </row>
    <row r="27" spans="3:14" ht="15" customHeight="1">
      <c r="C27" s="14">
        <f t="shared" si="0"/>
        <v>24</v>
      </c>
      <c r="D27" s="2">
        <f t="shared" si="1"/>
        <v>1.2</v>
      </c>
      <c r="E27" s="16">
        <f t="shared" si="2"/>
        <v>56.436</v>
      </c>
      <c r="F27" s="86" t="s">
        <v>183</v>
      </c>
      <c r="G27" s="96"/>
      <c r="H27" s="187" t="s">
        <v>184</v>
      </c>
      <c r="I27" s="97"/>
      <c r="J27" s="163"/>
      <c r="M27" s="102">
        <v>1.2</v>
      </c>
      <c r="N27" s="104">
        <f t="shared" si="3"/>
        <v>56.436</v>
      </c>
    </row>
    <row r="28" spans="3:14" ht="15" customHeight="1">
      <c r="C28" s="14">
        <f t="shared" si="0"/>
        <v>25</v>
      </c>
      <c r="D28" s="2">
        <f t="shared" si="1"/>
        <v>6.3</v>
      </c>
      <c r="E28" s="16">
        <f t="shared" si="2"/>
        <v>62.736</v>
      </c>
      <c r="F28" s="113" t="s">
        <v>185</v>
      </c>
      <c r="G28" s="13"/>
      <c r="H28" s="187" t="s">
        <v>184</v>
      </c>
      <c r="I28" s="71"/>
      <c r="J28" s="163"/>
      <c r="M28" s="102">
        <v>6.3</v>
      </c>
      <c r="N28" s="104">
        <f t="shared" si="3"/>
        <v>62.736</v>
      </c>
    </row>
    <row r="29" spans="3:14" ht="15" customHeight="1">
      <c r="C29" s="14">
        <f t="shared" si="0"/>
        <v>26</v>
      </c>
      <c r="D29" s="2">
        <f t="shared" si="1"/>
        <v>1.2</v>
      </c>
      <c r="E29" s="16">
        <f t="shared" si="2"/>
        <v>63.936</v>
      </c>
      <c r="F29" s="12" t="s">
        <v>19</v>
      </c>
      <c r="G29" s="91"/>
      <c r="H29" s="187" t="s">
        <v>186</v>
      </c>
      <c r="I29" s="92"/>
      <c r="J29" s="134" t="s">
        <v>226</v>
      </c>
      <c r="M29" s="102">
        <v>1.2</v>
      </c>
      <c r="N29" s="104">
        <f t="shared" si="3"/>
        <v>63.936</v>
      </c>
    </row>
    <row r="30" spans="3:24" ht="13.5" customHeight="1">
      <c r="C30" s="14">
        <f t="shared" si="0"/>
        <v>27</v>
      </c>
      <c r="D30" s="2">
        <f t="shared" si="1"/>
        <v>3.7</v>
      </c>
      <c r="E30" s="16">
        <f t="shared" si="2"/>
        <v>67.636</v>
      </c>
      <c r="F30" s="117" t="s">
        <v>287</v>
      </c>
      <c r="G30" s="13"/>
      <c r="H30" s="187" t="s">
        <v>187</v>
      </c>
      <c r="I30" s="128"/>
      <c r="J30" s="134" t="s">
        <v>226</v>
      </c>
      <c r="K30" s="11"/>
      <c r="M30" s="103">
        <v>3.7</v>
      </c>
      <c r="N30" s="104">
        <f t="shared" si="3"/>
        <v>67.636</v>
      </c>
      <c r="O30" s="11"/>
      <c r="P30" s="11"/>
      <c r="Q30" s="11"/>
      <c r="R30" s="11"/>
      <c r="S30" s="11"/>
      <c r="T30" s="11"/>
      <c r="U30" s="11"/>
      <c r="V30" s="11"/>
      <c r="W30" s="11"/>
      <c r="X30" s="11"/>
    </row>
    <row r="31" spans="3:14" ht="15" customHeight="1">
      <c r="C31" s="14">
        <f t="shared" si="0"/>
        <v>28</v>
      </c>
      <c r="D31" s="2">
        <f t="shared" si="1"/>
        <v>22.6</v>
      </c>
      <c r="E31" s="16">
        <f t="shared" si="2"/>
        <v>90.23599999999999</v>
      </c>
      <c r="F31" s="100" t="s">
        <v>173</v>
      </c>
      <c r="G31" s="13" t="s">
        <v>25</v>
      </c>
      <c r="H31" s="187" t="s">
        <v>190</v>
      </c>
      <c r="I31" s="71" t="s">
        <v>188</v>
      </c>
      <c r="J31" s="163" t="s">
        <v>227</v>
      </c>
      <c r="M31" s="102">
        <v>22.6</v>
      </c>
      <c r="N31" s="104">
        <f t="shared" si="3"/>
        <v>90.23599999999999</v>
      </c>
    </row>
    <row r="32" spans="3:14" ht="27" customHeight="1">
      <c r="C32" s="119">
        <f t="shared" si="0"/>
        <v>29</v>
      </c>
      <c r="D32" s="120">
        <f t="shared" si="1"/>
        <v>6.3</v>
      </c>
      <c r="E32" s="121">
        <f t="shared" si="2"/>
        <v>96.53599999999999</v>
      </c>
      <c r="F32" s="125"/>
      <c r="G32" s="126"/>
      <c r="H32" s="181" t="s">
        <v>189</v>
      </c>
      <c r="I32" s="127" t="s">
        <v>305</v>
      </c>
      <c r="J32" s="165" t="s">
        <v>258</v>
      </c>
      <c r="M32" s="102">
        <v>6.3</v>
      </c>
      <c r="N32" s="104">
        <f t="shared" si="3"/>
        <v>96.53599999999999</v>
      </c>
    </row>
    <row r="33" spans="3:14" ht="15" customHeight="1">
      <c r="C33" s="14">
        <f t="shared" si="0"/>
        <v>30</v>
      </c>
      <c r="D33" s="2">
        <f t="shared" si="1"/>
        <v>0</v>
      </c>
      <c r="E33" s="16">
        <f t="shared" si="2"/>
        <v>96.53599999999999</v>
      </c>
      <c r="F33" s="202" t="s">
        <v>211</v>
      </c>
      <c r="G33" s="13" t="s">
        <v>25</v>
      </c>
      <c r="H33" s="180" t="s">
        <v>191</v>
      </c>
      <c r="I33" s="71" t="s">
        <v>230</v>
      </c>
      <c r="J33" s="128" t="s">
        <v>227</v>
      </c>
      <c r="M33" s="102"/>
      <c r="N33" s="104">
        <f t="shared" si="3"/>
        <v>96.53599999999999</v>
      </c>
    </row>
    <row r="34" spans="3:14" ht="15" customHeight="1">
      <c r="C34" s="14">
        <f t="shared" si="0"/>
        <v>31</v>
      </c>
      <c r="D34" s="2">
        <f t="shared" si="1"/>
        <v>8.2</v>
      </c>
      <c r="E34" s="16">
        <f t="shared" si="2"/>
        <v>104.73599999999999</v>
      </c>
      <c r="F34" s="113" t="s">
        <v>185</v>
      </c>
      <c r="G34" s="13" t="s">
        <v>25</v>
      </c>
      <c r="H34" s="180" t="s">
        <v>191</v>
      </c>
      <c r="I34" s="71" t="s">
        <v>192</v>
      </c>
      <c r="J34" s="163"/>
      <c r="L34" s="109">
        <f>D34</f>
        <v>8.2</v>
      </c>
      <c r="M34" s="102">
        <v>8.2</v>
      </c>
      <c r="N34" s="104">
        <f t="shared" si="3"/>
        <v>104.73599999999999</v>
      </c>
    </row>
    <row r="35" spans="3:24" ht="15" customHeight="1">
      <c r="C35" s="14">
        <f t="shared" si="0"/>
        <v>32</v>
      </c>
      <c r="D35" s="2">
        <f t="shared" si="1"/>
        <v>1.4</v>
      </c>
      <c r="E35" s="16">
        <f t="shared" si="2"/>
        <v>106.136</v>
      </c>
      <c r="F35" s="100" t="s">
        <v>173</v>
      </c>
      <c r="G35" s="13" t="s">
        <v>25</v>
      </c>
      <c r="H35" s="189" t="s">
        <v>288</v>
      </c>
      <c r="I35" s="176" t="s">
        <v>264</v>
      </c>
      <c r="J35" s="163" t="s">
        <v>228</v>
      </c>
      <c r="K35" s="11"/>
      <c r="L35" s="109">
        <f>L34+D35</f>
        <v>9.6</v>
      </c>
      <c r="M35" s="103">
        <v>1.4</v>
      </c>
      <c r="N35" s="104">
        <f t="shared" si="3"/>
        <v>106.136</v>
      </c>
      <c r="O35" s="11"/>
      <c r="P35" s="11"/>
      <c r="Q35" s="11"/>
      <c r="R35" s="11"/>
      <c r="S35" s="11"/>
      <c r="T35" s="11"/>
      <c r="U35" s="11"/>
      <c r="V35" s="11"/>
      <c r="W35" s="11"/>
      <c r="X35" s="11"/>
    </row>
    <row r="36" spans="3:24" ht="15" customHeight="1">
      <c r="C36" s="14">
        <f t="shared" si="0"/>
        <v>33</v>
      </c>
      <c r="D36" s="2">
        <f t="shared" si="1"/>
        <v>0.7</v>
      </c>
      <c r="E36" s="16">
        <f t="shared" si="2"/>
        <v>106.836</v>
      </c>
      <c r="F36" s="10" t="s">
        <v>24</v>
      </c>
      <c r="G36" s="13" t="s">
        <v>25</v>
      </c>
      <c r="H36" s="180" t="s">
        <v>194</v>
      </c>
      <c r="I36" s="71" t="s">
        <v>193</v>
      </c>
      <c r="J36" s="163"/>
      <c r="K36" s="11"/>
      <c r="L36" s="109">
        <f aca="true" t="shared" si="4" ref="L36:L42">L35+D36</f>
        <v>10.299999999999999</v>
      </c>
      <c r="M36" s="103">
        <v>0.7</v>
      </c>
      <c r="N36" s="104">
        <f t="shared" si="3"/>
        <v>106.836</v>
      </c>
      <c r="O36" s="11"/>
      <c r="P36" s="11"/>
      <c r="Q36" s="11"/>
      <c r="R36" s="11"/>
      <c r="S36" s="11"/>
      <c r="T36" s="11"/>
      <c r="U36" s="11"/>
      <c r="V36" s="11"/>
      <c r="W36" s="11"/>
      <c r="X36" s="11"/>
    </row>
    <row r="37" spans="3:24" ht="15" customHeight="1">
      <c r="C37" s="14">
        <f t="shared" si="0"/>
        <v>34</v>
      </c>
      <c r="D37" s="2">
        <f t="shared" si="1"/>
        <v>3.9</v>
      </c>
      <c r="E37" s="16">
        <f t="shared" si="2"/>
        <v>110.736</v>
      </c>
      <c r="F37" s="100" t="s">
        <v>173</v>
      </c>
      <c r="G37" s="13" t="s">
        <v>25</v>
      </c>
      <c r="H37" s="180" t="s">
        <v>195</v>
      </c>
      <c r="I37" s="176" t="s">
        <v>265</v>
      </c>
      <c r="J37" s="166"/>
      <c r="K37" s="11"/>
      <c r="L37" s="109">
        <f t="shared" si="4"/>
        <v>14.2</v>
      </c>
      <c r="M37" s="103">
        <v>3.9</v>
      </c>
      <c r="N37" s="104">
        <f t="shared" si="3"/>
        <v>110.736</v>
      </c>
      <c r="O37" s="11"/>
      <c r="P37" s="11"/>
      <c r="Q37" s="11"/>
      <c r="R37" s="11"/>
      <c r="S37" s="11"/>
      <c r="T37" s="11"/>
      <c r="U37" s="11"/>
      <c r="V37" s="11"/>
      <c r="W37" s="11"/>
      <c r="X37" s="11"/>
    </row>
    <row r="38" spans="3:24" ht="20.25" customHeight="1">
      <c r="C38" s="14">
        <f t="shared" si="0"/>
        <v>35</v>
      </c>
      <c r="D38" s="2">
        <f t="shared" si="1"/>
        <v>8.8</v>
      </c>
      <c r="E38" s="16">
        <f t="shared" si="2"/>
        <v>119.536</v>
      </c>
      <c r="F38" s="12" t="s">
        <v>22</v>
      </c>
      <c r="G38" s="13" t="s">
        <v>25</v>
      </c>
      <c r="H38" s="180" t="s">
        <v>195</v>
      </c>
      <c r="I38" s="71" t="s">
        <v>196</v>
      </c>
      <c r="J38" s="163" t="s">
        <v>229</v>
      </c>
      <c r="K38" s="11"/>
      <c r="L38" s="109">
        <f t="shared" si="4"/>
        <v>23</v>
      </c>
      <c r="M38" s="103">
        <v>8.8</v>
      </c>
      <c r="N38" s="104">
        <f t="shared" si="3"/>
        <v>119.536</v>
      </c>
      <c r="O38" s="11"/>
      <c r="P38" s="11"/>
      <c r="Q38" s="11"/>
      <c r="R38" s="11"/>
      <c r="S38" s="11"/>
      <c r="T38" s="11"/>
      <c r="U38" s="11"/>
      <c r="V38" s="11"/>
      <c r="W38" s="11"/>
      <c r="X38" s="11"/>
    </row>
    <row r="39" spans="3:24" ht="20.25" customHeight="1">
      <c r="C39" s="14">
        <f t="shared" si="0"/>
        <v>36</v>
      </c>
      <c r="D39" s="2">
        <f t="shared" si="1"/>
        <v>8.7</v>
      </c>
      <c r="E39" s="16">
        <f t="shared" si="2"/>
        <v>128.236</v>
      </c>
      <c r="F39" s="12" t="s">
        <v>16</v>
      </c>
      <c r="G39" s="13" t="s">
        <v>25</v>
      </c>
      <c r="H39" s="180" t="s">
        <v>195</v>
      </c>
      <c r="I39" s="71" t="s">
        <v>231</v>
      </c>
      <c r="J39" s="163"/>
      <c r="K39" s="11"/>
      <c r="L39" s="109">
        <f t="shared" si="4"/>
        <v>31.7</v>
      </c>
      <c r="M39" s="103">
        <v>8.7</v>
      </c>
      <c r="N39" s="104">
        <f t="shared" si="3"/>
        <v>128.236</v>
      </c>
      <c r="O39" s="11"/>
      <c r="P39" s="11"/>
      <c r="Q39" s="11"/>
      <c r="R39" s="11"/>
      <c r="S39" s="11"/>
      <c r="T39" s="11"/>
      <c r="U39" s="11"/>
      <c r="V39" s="11"/>
      <c r="W39" s="11"/>
      <c r="X39" s="11"/>
    </row>
    <row r="40" spans="3:24" ht="20.25" customHeight="1">
      <c r="C40" s="14">
        <f t="shared" si="0"/>
        <v>37</v>
      </c>
      <c r="D40" s="2">
        <f t="shared" si="1"/>
        <v>0.1</v>
      </c>
      <c r="E40" s="16">
        <f t="shared" si="2"/>
        <v>128.33599999999998</v>
      </c>
      <c r="F40" s="100" t="s">
        <v>206</v>
      </c>
      <c r="G40" s="13" t="s">
        <v>25</v>
      </c>
      <c r="H40" s="190"/>
      <c r="I40" s="71" t="s">
        <v>232</v>
      </c>
      <c r="J40" s="163"/>
      <c r="K40" s="11"/>
      <c r="L40" s="109">
        <f t="shared" si="4"/>
        <v>31.8</v>
      </c>
      <c r="M40" s="103">
        <v>0.1</v>
      </c>
      <c r="N40" s="104">
        <f t="shared" si="3"/>
        <v>128.33599999999998</v>
      </c>
      <c r="O40" s="11"/>
      <c r="P40" s="11"/>
      <c r="Q40" s="11"/>
      <c r="R40" s="11"/>
      <c r="S40" s="11"/>
      <c r="T40" s="11"/>
      <c r="U40" s="11"/>
      <c r="V40" s="11"/>
      <c r="W40" s="11"/>
      <c r="X40" s="11"/>
    </row>
    <row r="41" spans="3:24" ht="20.25" customHeight="1">
      <c r="C41" s="14">
        <f t="shared" si="0"/>
        <v>38</v>
      </c>
      <c r="D41" s="2">
        <f t="shared" si="1"/>
        <v>1</v>
      </c>
      <c r="E41" s="16">
        <f t="shared" si="2"/>
        <v>129.33599999999998</v>
      </c>
      <c r="F41" s="12" t="s">
        <v>16</v>
      </c>
      <c r="G41" s="13" t="s">
        <v>25</v>
      </c>
      <c r="H41" s="180" t="s">
        <v>195</v>
      </c>
      <c r="I41" s="71"/>
      <c r="J41" s="163" t="s">
        <v>235</v>
      </c>
      <c r="K41" s="11"/>
      <c r="L41" s="109">
        <f t="shared" si="4"/>
        <v>32.8</v>
      </c>
      <c r="M41" s="103">
        <v>1</v>
      </c>
      <c r="N41" s="104">
        <f t="shared" si="3"/>
        <v>129.33599999999998</v>
      </c>
      <c r="O41" s="11"/>
      <c r="P41" s="11"/>
      <c r="Q41" s="11"/>
      <c r="R41" s="11"/>
      <c r="S41" s="11"/>
      <c r="T41" s="11"/>
      <c r="U41" s="11"/>
      <c r="V41" s="11"/>
      <c r="W41" s="11"/>
      <c r="X41" s="11"/>
    </row>
    <row r="42" spans="3:24" ht="20.25" customHeight="1">
      <c r="C42" s="14">
        <f t="shared" si="0"/>
        <v>39</v>
      </c>
      <c r="D42" s="2">
        <f t="shared" si="1"/>
        <v>5.9</v>
      </c>
      <c r="E42" s="16">
        <f t="shared" si="2"/>
        <v>135.236</v>
      </c>
      <c r="F42" s="113" t="s">
        <v>171</v>
      </c>
      <c r="G42" s="13" t="s">
        <v>25</v>
      </c>
      <c r="H42" s="180" t="s">
        <v>233</v>
      </c>
      <c r="I42" s="176" t="s">
        <v>266</v>
      </c>
      <c r="J42" s="163"/>
      <c r="K42" s="11"/>
      <c r="L42" s="109">
        <f t="shared" si="4"/>
        <v>38.699999999999996</v>
      </c>
      <c r="M42" s="103">
        <v>5.9</v>
      </c>
      <c r="N42" s="104">
        <f t="shared" si="3"/>
        <v>135.236</v>
      </c>
      <c r="O42" s="11"/>
      <c r="P42" s="11"/>
      <c r="Q42" s="11"/>
      <c r="R42" s="11"/>
      <c r="S42" s="11"/>
      <c r="T42" s="11"/>
      <c r="U42" s="11"/>
      <c r="V42" s="11"/>
      <c r="W42" s="11"/>
      <c r="X42" s="11"/>
    </row>
    <row r="43" spans="3:24" ht="20.25" customHeight="1">
      <c r="C43" s="14">
        <f t="shared" si="0"/>
        <v>40</v>
      </c>
      <c r="D43" s="2">
        <f t="shared" si="1"/>
        <v>5.9</v>
      </c>
      <c r="E43" s="16">
        <f t="shared" si="2"/>
        <v>141.136</v>
      </c>
      <c r="F43" s="12" t="s">
        <v>16</v>
      </c>
      <c r="G43" s="13" t="s">
        <v>25</v>
      </c>
      <c r="H43" s="180" t="s">
        <v>195</v>
      </c>
      <c r="I43" s="71" t="s">
        <v>234</v>
      </c>
      <c r="J43" s="163"/>
      <c r="K43" s="11"/>
      <c r="M43" s="103">
        <v>5.9</v>
      </c>
      <c r="N43" s="104">
        <f t="shared" si="3"/>
        <v>141.136</v>
      </c>
      <c r="O43" s="11"/>
      <c r="P43" s="11"/>
      <c r="Q43" s="11"/>
      <c r="R43" s="11"/>
      <c r="S43" s="11"/>
      <c r="T43" s="11"/>
      <c r="U43" s="11"/>
      <c r="V43" s="11"/>
      <c r="W43" s="11"/>
      <c r="X43" s="11"/>
    </row>
    <row r="44" spans="3:24" ht="15" customHeight="1">
      <c r="C44" s="14">
        <f t="shared" si="0"/>
        <v>41</v>
      </c>
      <c r="D44" s="2">
        <f t="shared" si="1"/>
        <v>9.2</v>
      </c>
      <c r="E44" s="16">
        <f t="shared" si="2"/>
        <v>150.33599999999998</v>
      </c>
      <c r="F44" s="12" t="s">
        <v>22</v>
      </c>
      <c r="G44" s="13" t="s">
        <v>25</v>
      </c>
      <c r="H44" s="180" t="s">
        <v>197</v>
      </c>
      <c r="I44" s="71" t="s">
        <v>198</v>
      </c>
      <c r="J44" s="163" t="s">
        <v>236</v>
      </c>
      <c r="K44" s="11"/>
      <c r="M44" s="103">
        <v>9.2</v>
      </c>
      <c r="N44" s="104">
        <f t="shared" si="3"/>
        <v>150.33599999999998</v>
      </c>
      <c r="O44" s="11"/>
      <c r="P44" s="11"/>
      <c r="Q44" s="11"/>
      <c r="R44" s="11"/>
      <c r="S44" s="11"/>
      <c r="T44" s="11"/>
      <c r="U44" s="11"/>
      <c r="V44" s="11"/>
      <c r="W44" s="11"/>
      <c r="X44" s="11"/>
    </row>
    <row r="45" spans="3:24" ht="15" customHeight="1">
      <c r="C45" s="14">
        <f t="shared" si="0"/>
        <v>42</v>
      </c>
      <c r="D45" s="2">
        <f t="shared" si="1"/>
        <v>1.1</v>
      </c>
      <c r="E45" s="16">
        <f t="shared" si="2"/>
        <v>151.43599999999998</v>
      </c>
      <c r="F45" s="113" t="s">
        <v>171</v>
      </c>
      <c r="G45" s="13"/>
      <c r="H45" s="180" t="s">
        <v>197</v>
      </c>
      <c r="I45" s="29"/>
      <c r="J45" s="163"/>
      <c r="K45" s="11"/>
      <c r="M45" s="103">
        <v>1.1</v>
      </c>
      <c r="N45" s="104">
        <f t="shared" si="3"/>
        <v>151.43599999999998</v>
      </c>
      <c r="O45" s="11"/>
      <c r="P45" s="11"/>
      <c r="Q45" s="11"/>
      <c r="R45" s="11"/>
      <c r="S45" s="11"/>
      <c r="T45" s="11"/>
      <c r="U45" s="11"/>
      <c r="V45" s="11"/>
      <c r="W45" s="11"/>
      <c r="X45" s="11"/>
    </row>
    <row r="46" spans="3:24" ht="13.5" customHeight="1">
      <c r="C46" s="14">
        <f t="shared" si="0"/>
        <v>43</v>
      </c>
      <c r="D46" s="2">
        <f t="shared" si="1"/>
        <v>5.9</v>
      </c>
      <c r="E46" s="16">
        <f t="shared" si="2"/>
        <v>157.33599999999998</v>
      </c>
      <c r="F46" s="113" t="s">
        <v>171</v>
      </c>
      <c r="G46" s="9"/>
      <c r="H46" s="180" t="s">
        <v>197</v>
      </c>
      <c r="I46" s="128"/>
      <c r="J46" s="35"/>
      <c r="K46" s="11"/>
      <c r="M46" s="103">
        <v>5.9</v>
      </c>
      <c r="N46" s="104">
        <f t="shared" si="3"/>
        <v>157.33599999999998</v>
      </c>
      <c r="O46" s="11"/>
      <c r="P46" s="11"/>
      <c r="Q46" s="11"/>
      <c r="R46" s="11"/>
      <c r="S46" s="11"/>
      <c r="T46" s="11"/>
      <c r="U46" s="11"/>
      <c r="V46" s="11"/>
      <c r="W46" s="11"/>
      <c r="X46" s="11"/>
    </row>
    <row r="47" spans="3:24" ht="15" customHeight="1">
      <c r="C47" s="14">
        <f t="shared" si="0"/>
        <v>44</v>
      </c>
      <c r="D47" s="2">
        <f t="shared" si="1"/>
        <v>0.2</v>
      </c>
      <c r="E47" s="16">
        <f t="shared" si="2"/>
        <v>157.53599999999997</v>
      </c>
      <c r="F47" s="12" t="s">
        <v>16</v>
      </c>
      <c r="G47" s="9"/>
      <c r="H47" s="180" t="s">
        <v>197</v>
      </c>
      <c r="I47" s="29"/>
      <c r="J47" s="163"/>
      <c r="K47" s="11"/>
      <c r="M47" s="103">
        <v>0.2</v>
      </c>
      <c r="N47" s="104">
        <f t="shared" si="3"/>
        <v>157.53599999999997</v>
      </c>
      <c r="O47" s="11"/>
      <c r="P47" s="11"/>
      <c r="Q47" s="11"/>
      <c r="R47" s="11"/>
      <c r="S47" s="11"/>
      <c r="T47" s="11"/>
      <c r="U47" s="11"/>
      <c r="V47" s="11"/>
      <c r="W47" s="11"/>
      <c r="X47" s="11"/>
    </row>
    <row r="48" spans="3:24" ht="15" customHeight="1">
      <c r="C48" s="14">
        <f t="shared" si="0"/>
        <v>45</v>
      </c>
      <c r="D48" s="2">
        <f t="shared" si="1"/>
        <v>7</v>
      </c>
      <c r="E48" s="16">
        <f t="shared" si="2"/>
        <v>164.53599999999997</v>
      </c>
      <c r="F48" s="12" t="s">
        <v>16</v>
      </c>
      <c r="G48" s="129" t="s">
        <v>199</v>
      </c>
      <c r="H48" s="180" t="s">
        <v>201</v>
      </c>
      <c r="I48" s="71" t="s">
        <v>200</v>
      </c>
      <c r="J48" s="163"/>
      <c r="K48" s="11"/>
      <c r="M48" s="103">
        <v>7</v>
      </c>
      <c r="N48" s="104">
        <f t="shared" si="3"/>
        <v>164.53599999999997</v>
      </c>
      <c r="O48" s="11"/>
      <c r="P48" s="11"/>
      <c r="Q48" s="11"/>
      <c r="R48" s="11"/>
      <c r="S48" s="11"/>
      <c r="T48" s="11"/>
      <c r="U48" s="11"/>
      <c r="V48" s="11"/>
      <c r="W48" s="11"/>
      <c r="X48" s="11"/>
    </row>
    <row r="49" spans="3:24" ht="15" customHeight="1">
      <c r="C49" s="14">
        <f t="shared" si="0"/>
        <v>46</v>
      </c>
      <c r="D49" s="2">
        <f t="shared" si="1"/>
        <v>0.3</v>
      </c>
      <c r="E49" s="16">
        <f t="shared" si="2"/>
        <v>164.83599999999998</v>
      </c>
      <c r="F49" s="113" t="s">
        <v>171</v>
      </c>
      <c r="G49" s="129" t="s">
        <v>199</v>
      </c>
      <c r="H49" s="180" t="s">
        <v>201</v>
      </c>
      <c r="I49" s="71" t="s">
        <v>213</v>
      </c>
      <c r="J49" s="163"/>
      <c r="K49" s="11"/>
      <c r="M49" s="103">
        <v>0.3</v>
      </c>
      <c r="N49" s="104">
        <f t="shared" si="3"/>
        <v>164.83599999999998</v>
      </c>
      <c r="O49" s="11"/>
      <c r="P49" s="11"/>
      <c r="Q49" s="11"/>
      <c r="R49" s="11"/>
      <c r="S49" s="11"/>
      <c r="T49" s="11"/>
      <c r="U49" s="11"/>
      <c r="V49" s="11"/>
      <c r="W49" s="11"/>
      <c r="X49" s="11"/>
    </row>
    <row r="50" spans="3:24" ht="15" customHeight="1">
      <c r="C50" s="14">
        <f t="shared" si="0"/>
        <v>47</v>
      </c>
      <c r="D50" s="2">
        <f t="shared" si="1"/>
        <v>0.4</v>
      </c>
      <c r="E50" s="16">
        <f t="shared" si="2"/>
        <v>165.236</v>
      </c>
      <c r="F50" s="202" t="s">
        <v>206</v>
      </c>
      <c r="G50" s="13"/>
      <c r="H50" s="180" t="s">
        <v>201</v>
      </c>
      <c r="I50" s="29"/>
      <c r="J50" s="206" t="s">
        <v>302</v>
      </c>
      <c r="K50" s="11"/>
      <c r="M50" s="103">
        <v>0.4</v>
      </c>
      <c r="N50" s="104">
        <f t="shared" si="3"/>
        <v>165.236</v>
      </c>
      <c r="O50" s="11"/>
      <c r="P50" s="11"/>
      <c r="Q50" s="11"/>
      <c r="R50" s="11"/>
      <c r="S50" s="11"/>
      <c r="T50" s="11"/>
      <c r="U50" s="11"/>
      <c r="V50" s="11"/>
      <c r="W50" s="11"/>
      <c r="X50" s="11"/>
    </row>
    <row r="51" spans="3:24" ht="15" customHeight="1">
      <c r="C51" s="14">
        <f t="shared" si="0"/>
        <v>48</v>
      </c>
      <c r="D51" s="2">
        <f t="shared" si="1"/>
        <v>0.2</v>
      </c>
      <c r="E51" s="16">
        <f t="shared" si="2"/>
        <v>165.43599999999998</v>
      </c>
      <c r="F51" s="100" t="s">
        <v>173</v>
      </c>
      <c r="G51" s="129" t="s">
        <v>199</v>
      </c>
      <c r="H51" s="180" t="s">
        <v>201</v>
      </c>
      <c r="I51" s="71" t="s">
        <v>202</v>
      </c>
      <c r="J51" s="163"/>
      <c r="K51" s="11"/>
      <c r="M51" s="103">
        <v>0.2</v>
      </c>
      <c r="N51" s="104">
        <f>M51+N50</f>
        <v>165.43599999999998</v>
      </c>
      <c r="O51" s="11"/>
      <c r="P51" s="11"/>
      <c r="Q51" s="11"/>
      <c r="R51" s="11"/>
      <c r="S51" s="11"/>
      <c r="T51" s="11"/>
      <c r="U51" s="11"/>
      <c r="V51" s="11"/>
      <c r="W51" s="11"/>
      <c r="X51" s="11"/>
    </row>
    <row r="52" spans="3:24" ht="15" customHeight="1">
      <c r="C52" s="14">
        <f t="shared" si="0"/>
        <v>49</v>
      </c>
      <c r="D52" s="2">
        <f t="shared" si="1"/>
        <v>3.6</v>
      </c>
      <c r="E52" s="16">
        <f t="shared" si="2"/>
        <v>169.03599999999997</v>
      </c>
      <c r="F52" s="12" t="s">
        <v>16</v>
      </c>
      <c r="G52" s="129"/>
      <c r="H52" s="180" t="s">
        <v>237</v>
      </c>
      <c r="I52" s="135"/>
      <c r="J52" s="163" t="s">
        <v>238</v>
      </c>
      <c r="K52" s="11"/>
      <c r="M52" s="103">
        <v>3.6</v>
      </c>
      <c r="N52" s="104">
        <f>M52+N51</f>
        <v>169.03599999999997</v>
      </c>
      <c r="O52" s="11"/>
      <c r="P52" s="11"/>
      <c r="Q52" s="11"/>
      <c r="R52" s="11"/>
      <c r="S52" s="11"/>
      <c r="T52" s="11"/>
      <c r="U52" s="11"/>
      <c r="V52" s="11"/>
      <c r="W52" s="11"/>
      <c r="X52" s="11"/>
    </row>
    <row r="53" spans="3:24" ht="15" customHeight="1">
      <c r="C53" s="14">
        <f t="shared" si="0"/>
        <v>50</v>
      </c>
      <c r="D53" s="2">
        <f t="shared" si="1"/>
        <v>0.4</v>
      </c>
      <c r="E53" s="16">
        <f t="shared" si="2"/>
        <v>169.43599999999998</v>
      </c>
      <c r="F53" s="177" t="s">
        <v>267</v>
      </c>
      <c r="G53" s="129" t="s">
        <v>199</v>
      </c>
      <c r="H53" s="180" t="s">
        <v>204</v>
      </c>
      <c r="I53" s="73" t="s">
        <v>203</v>
      </c>
      <c r="J53" s="163" t="s">
        <v>271</v>
      </c>
      <c r="K53" s="11"/>
      <c r="M53" s="103">
        <v>0.4</v>
      </c>
      <c r="N53" s="104">
        <f>M53+N52</f>
        <v>169.43599999999998</v>
      </c>
      <c r="O53" s="11"/>
      <c r="P53" s="11"/>
      <c r="Q53" s="207"/>
      <c r="R53" s="11"/>
      <c r="S53" s="11"/>
      <c r="T53" s="11"/>
      <c r="U53" s="11"/>
      <c r="V53" s="11"/>
      <c r="W53" s="11"/>
      <c r="X53" s="11"/>
    </row>
    <row r="54" spans="3:24" ht="15" customHeight="1">
      <c r="C54" s="208">
        <f t="shared" si="0"/>
        <v>51</v>
      </c>
      <c r="D54" s="209">
        <f t="shared" si="1"/>
        <v>9.7</v>
      </c>
      <c r="E54" s="210">
        <f t="shared" si="2"/>
        <v>179.13599999999997</v>
      </c>
      <c r="F54" s="214" t="s">
        <v>211</v>
      </c>
      <c r="G54" s="211"/>
      <c r="H54" s="203" t="s">
        <v>207</v>
      </c>
      <c r="I54" s="212"/>
      <c r="J54" s="213"/>
      <c r="K54" s="11"/>
      <c r="M54" s="103">
        <v>9.7</v>
      </c>
      <c r="N54" s="104">
        <f>M54+N53</f>
        <v>179.13599999999997</v>
      </c>
      <c r="O54" s="11"/>
      <c r="P54" s="11"/>
      <c r="Q54" s="11"/>
      <c r="R54" s="11"/>
      <c r="S54" s="11"/>
      <c r="T54" s="11"/>
      <c r="U54" s="11"/>
      <c r="V54" s="11"/>
      <c r="W54" s="11"/>
      <c r="X54" s="11"/>
    </row>
    <row r="55" spans="3:24" ht="15" customHeight="1">
      <c r="C55" s="14">
        <f t="shared" si="0"/>
        <v>52</v>
      </c>
      <c r="D55" s="2">
        <f t="shared" si="1"/>
        <v>2.8000000000000007</v>
      </c>
      <c r="E55" s="16">
        <f t="shared" si="2"/>
        <v>181.93599999999998</v>
      </c>
      <c r="F55" s="100" t="s">
        <v>206</v>
      </c>
      <c r="G55" s="129" t="s">
        <v>199</v>
      </c>
      <c r="H55" s="180" t="s">
        <v>207</v>
      </c>
      <c r="I55" s="73" t="s">
        <v>208</v>
      </c>
      <c r="J55" s="164" t="s">
        <v>239</v>
      </c>
      <c r="K55" s="11"/>
      <c r="M55" s="103">
        <f>12.5-M54</f>
        <v>2.8000000000000007</v>
      </c>
      <c r="N55" s="104">
        <f>M55+N54</f>
        <v>181.93599999999998</v>
      </c>
      <c r="O55" s="11"/>
      <c r="P55" s="11"/>
      <c r="Q55" s="11"/>
      <c r="R55" s="11"/>
      <c r="S55" s="11"/>
      <c r="T55" s="11"/>
      <c r="U55" s="11"/>
      <c r="V55" s="11"/>
      <c r="W55" s="11"/>
      <c r="X55" s="11"/>
    </row>
    <row r="56" spans="3:24" ht="15" customHeight="1">
      <c r="C56" s="14">
        <f t="shared" si="0"/>
        <v>53</v>
      </c>
      <c r="D56" s="2">
        <f t="shared" si="1"/>
        <v>3.7</v>
      </c>
      <c r="E56" s="16">
        <f t="shared" si="2"/>
        <v>185.63599999999997</v>
      </c>
      <c r="F56" s="12" t="s">
        <v>22</v>
      </c>
      <c r="G56" s="129" t="s">
        <v>199</v>
      </c>
      <c r="H56" s="180" t="s">
        <v>207</v>
      </c>
      <c r="I56" s="73" t="s">
        <v>209</v>
      </c>
      <c r="J56" s="163" t="s">
        <v>205</v>
      </c>
      <c r="K56" s="11"/>
      <c r="M56" s="103">
        <v>3.7</v>
      </c>
      <c r="N56" s="104">
        <f t="shared" si="3"/>
        <v>185.63599999999997</v>
      </c>
      <c r="O56" s="11"/>
      <c r="P56" s="11"/>
      <c r="Q56" s="11"/>
      <c r="R56" s="11"/>
      <c r="S56" s="11"/>
      <c r="T56" s="11"/>
      <c r="U56" s="11"/>
      <c r="V56" s="11"/>
      <c r="W56" s="11"/>
      <c r="X56" s="11"/>
    </row>
    <row r="57" spans="3:24" ht="15" customHeight="1">
      <c r="C57" s="14">
        <f t="shared" si="0"/>
        <v>54</v>
      </c>
      <c r="D57" s="2">
        <f t="shared" si="1"/>
        <v>0.7</v>
      </c>
      <c r="E57" s="16">
        <f t="shared" si="2"/>
        <v>186.33599999999996</v>
      </c>
      <c r="F57" s="86" t="s">
        <v>211</v>
      </c>
      <c r="G57" s="129" t="s">
        <v>199</v>
      </c>
      <c r="H57" s="180" t="s">
        <v>210</v>
      </c>
      <c r="I57" s="73" t="s">
        <v>212</v>
      </c>
      <c r="J57" s="163"/>
      <c r="K57" s="11"/>
      <c r="M57" s="103">
        <v>0.7</v>
      </c>
      <c r="N57" s="104">
        <f t="shared" si="3"/>
        <v>186.33599999999996</v>
      </c>
      <c r="O57" s="11"/>
      <c r="P57" s="11"/>
      <c r="Q57" s="11"/>
      <c r="R57" s="11"/>
      <c r="S57" s="11"/>
      <c r="T57" s="11"/>
      <c r="U57" s="11"/>
      <c r="V57" s="11"/>
      <c r="W57" s="11"/>
      <c r="X57" s="11"/>
    </row>
    <row r="58" spans="3:14" ht="21.75" customHeight="1">
      <c r="C58" s="119">
        <f t="shared" si="0"/>
        <v>55</v>
      </c>
      <c r="D58" s="120">
        <f t="shared" si="1"/>
        <v>0.2</v>
      </c>
      <c r="E58" s="121">
        <f t="shared" si="2"/>
        <v>186.53599999999994</v>
      </c>
      <c r="F58" s="125"/>
      <c r="G58" s="126"/>
      <c r="H58" s="181" t="s">
        <v>210</v>
      </c>
      <c r="I58" s="130" t="s">
        <v>257</v>
      </c>
      <c r="J58" s="165" t="s">
        <v>259</v>
      </c>
      <c r="M58" s="102">
        <v>0.2</v>
      </c>
      <c r="N58" s="104">
        <f t="shared" si="3"/>
        <v>186.53599999999994</v>
      </c>
    </row>
    <row r="59" spans="3:14" ht="15" customHeight="1">
      <c r="C59" s="14">
        <f t="shared" si="0"/>
        <v>56</v>
      </c>
      <c r="D59" s="2">
        <f t="shared" si="1"/>
        <v>22.3</v>
      </c>
      <c r="E59" s="16">
        <f t="shared" si="2"/>
        <v>208.83599999999996</v>
      </c>
      <c r="F59" s="10" t="s">
        <v>24</v>
      </c>
      <c r="G59" s="129" t="s">
        <v>199</v>
      </c>
      <c r="H59" s="180" t="s">
        <v>289</v>
      </c>
      <c r="I59" s="71" t="s">
        <v>214</v>
      </c>
      <c r="J59" s="163"/>
      <c r="M59" s="102">
        <v>22.3</v>
      </c>
      <c r="N59" s="104">
        <f t="shared" si="3"/>
        <v>208.83599999999996</v>
      </c>
    </row>
    <row r="60" spans="3:14" ht="15" customHeight="1">
      <c r="C60" s="14">
        <f t="shared" si="0"/>
        <v>57</v>
      </c>
      <c r="D60" s="2">
        <f t="shared" si="1"/>
        <v>1.7</v>
      </c>
      <c r="E60" s="16">
        <f t="shared" si="2"/>
        <v>210.53599999999994</v>
      </c>
      <c r="F60" s="117" t="s">
        <v>176</v>
      </c>
      <c r="G60" s="13"/>
      <c r="H60" s="180" t="s">
        <v>189</v>
      </c>
      <c r="I60" s="69"/>
      <c r="J60" s="161"/>
      <c r="M60" s="102">
        <v>1.7</v>
      </c>
      <c r="N60" s="104">
        <f t="shared" si="3"/>
        <v>210.53599999999994</v>
      </c>
    </row>
    <row r="61" spans="3:14" ht="15" customHeight="1">
      <c r="C61" s="14">
        <f t="shared" si="0"/>
        <v>58</v>
      </c>
      <c r="D61" s="2">
        <f t="shared" si="1"/>
        <v>0.1</v>
      </c>
      <c r="E61" s="16">
        <f t="shared" si="2"/>
        <v>210.63599999999994</v>
      </c>
      <c r="F61" s="115" t="s">
        <v>294</v>
      </c>
      <c r="G61" s="131" t="s">
        <v>215</v>
      </c>
      <c r="H61" s="191" t="s">
        <v>237</v>
      </c>
      <c r="I61" s="132" t="s">
        <v>216</v>
      </c>
      <c r="J61" s="128"/>
      <c r="M61" s="102">
        <v>0.1</v>
      </c>
      <c r="N61" s="104">
        <f t="shared" si="3"/>
        <v>210.63599999999994</v>
      </c>
    </row>
    <row r="62" spans="3:14" ht="15" customHeight="1">
      <c r="C62" s="14">
        <f t="shared" si="0"/>
        <v>59</v>
      </c>
      <c r="D62" s="2">
        <f t="shared" si="1"/>
        <v>15.8</v>
      </c>
      <c r="E62" s="16">
        <f t="shared" si="2"/>
        <v>226.43599999999995</v>
      </c>
      <c r="F62" s="115" t="s">
        <v>294</v>
      </c>
      <c r="G62" s="131" t="s">
        <v>215</v>
      </c>
      <c r="H62" s="192" t="s">
        <v>282</v>
      </c>
      <c r="I62" s="118" t="s">
        <v>217</v>
      </c>
      <c r="J62" s="163"/>
      <c r="M62" s="102">
        <v>15.8</v>
      </c>
      <c r="N62" s="104">
        <f t="shared" si="3"/>
        <v>226.43599999999995</v>
      </c>
    </row>
    <row r="63" spans="3:14" ht="15" customHeight="1">
      <c r="C63" s="14">
        <f t="shared" si="0"/>
        <v>60</v>
      </c>
      <c r="D63" s="2">
        <f t="shared" si="1"/>
        <v>26.4</v>
      </c>
      <c r="E63" s="16">
        <f t="shared" si="2"/>
        <v>252.83599999999996</v>
      </c>
      <c r="F63" s="200" t="s">
        <v>219</v>
      </c>
      <c r="G63" s="131" t="s">
        <v>215</v>
      </c>
      <c r="H63" s="180" t="s">
        <v>290</v>
      </c>
      <c r="I63" s="73" t="s">
        <v>240</v>
      </c>
      <c r="J63" s="128"/>
      <c r="M63" s="102">
        <v>26.4</v>
      </c>
      <c r="N63" s="104">
        <f t="shared" si="3"/>
        <v>252.83599999999996</v>
      </c>
    </row>
    <row r="64" spans="3:14" ht="23.25" customHeight="1">
      <c r="C64" s="119">
        <f t="shared" si="0"/>
        <v>61</v>
      </c>
      <c r="D64" s="120">
        <f t="shared" si="1"/>
        <v>1.3</v>
      </c>
      <c r="E64" s="121">
        <f t="shared" si="2"/>
        <v>254.13599999999997</v>
      </c>
      <c r="F64" s="125"/>
      <c r="G64" s="126"/>
      <c r="H64" s="201" t="s">
        <v>295</v>
      </c>
      <c r="I64" s="127" t="s">
        <v>307</v>
      </c>
      <c r="J64" s="165" t="s">
        <v>260</v>
      </c>
      <c r="M64" s="102">
        <v>1.3</v>
      </c>
      <c r="N64" s="104">
        <f t="shared" si="3"/>
        <v>254.13599999999997</v>
      </c>
    </row>
    <row r="65" spans="3:14" s="11" customFormat="1" ht="15" customHeight="1">
      <c r="C65" s="14">
        <f t="shared" si="0"/>
        <v>62</v>
      </c>
      <c r="D65" s="2">
        <f t="shared" si="1"/>
        <v>1</v>
      </c>
      <c r="E65" s="16">
        <f t="shared" si="2"/>
        <v>255.13599999999997</v>
      </c>
      <c r="F65" s="100" t="s">
        <v>173</v>
      </c>
      <c r="G65" s="131" t="s">
        <v>215</v>
      </c>
      <c r="H65" s="193" t="s">
        <v>145</v>
      </c>
      <c r="I65" s="29" t="s">
        <v>241</v>
      </c>
      <c r="J65" s="35"/>
      <c r="L65" s="109"/>
      <c r="M65" s="103">
        <v>1</v>
      </c>
      <c r="N65" s="104">
        <f t="shared" si="3"/>
        <v>255.13599999999997</v>
      </c>
    </row>
    <row r="66" spans="3:14" ht="15" customHeight="1">
      <c r="C66" s="14">
        <f t="shared" si="0"/>
        <v>63</v>
      </c>
      <c r="D66" s="2">
        <f t="shared" si="1"/>
        <v>0.6</v>
      </c>
      <c r="E66" s="16">
        <f t="shared" si="2"/>
        <v>255.73599999999996</v>
      </c>
      <c r="F66" s="115" t="s">
        <v>21</v>
      </c>
      <c r="G66" s="137"/>
      <c r="H66" s="193" t="s">
        <v>145</v>
      </c>
      <c r="I66" s="138"/>
      <c r="J66" s="167" t="s">
        <v>110</v>
      </c>
      <c r="M66" s="102">
        <v>0.6</v>
      </c>
      <c r="N66" s="104">
        <f t="shared" si="3"/>
        <v>255.73599999999996</v>
      </c>
    </row>
    <row r="67" spans="3:14" ht="15" customHeight="1">
      <c r="C67" s="14">
        <f t="shared" si="0"/>
        <v>64</v>
      </c>
      <c r="D67" s="2">
        <f t="shared" si="1"/>
        <v>0.135</v>
      </c>
      <c r="E67" s="16">
        <f t="shared" si="2"/>
        <v>255.87099999999995</v>
      </c>
      <c r="F67" s="115" t="s">
        <v>16</v>
      </c>
      <c r="G67" s="140"/>
      <c r="H67" s="193" t="s">
        <v>145</v>
      </c>
      <c r="I67" s="138"/>
      <c r="J67" s="168"/>
      <c r="M67" s="102">
        <v>0.135</v>
      </c>
      <c r="N67" s="104">
        <f t="shared" si="3"/>
        <v>255.87099999999995</v>
      </c>
    </row>
    <row r="68" spans="3:14" ht="15" customHeight="1">
      <c r="C68" s="14">
        <f t="shared" si="0"/>
        <v>65</v>
      </c>
      <c r="D68" s="2">
        <f t="shared" si="1"/>
        <v>0.9</v>
      </c>
      <c r="E68" s="16">
        <f t="shared" si="2"/>
        <v>256.77099999999996</v>
      </c>
      <c r="F68" s="115" t="s">
        <v>16</v>
      </c>
      <c r="G68" s="140" t="s">
        <v>25</v>
      </c>
      <c r="H68" s="194" t="s">
        <v>291</v>
      </c>
      <c r="I68" s="138" t="s">
        <v>112</v>
      </c>
      <c r="J68" s="168"/>
      <c r="M68" s="102">
        <v>0.9</v>
      </c>
      <c r="N68" s="104">
        <f t="shared" si="3"/>
        <v>256.77099999999996</v>
      </c>
    </row>
    <row r="69" spans="3:14" ht="15" customHeight="1">
      <c r="C69" s="14">
        <f t="shared" si="0"/>
        <v>66</v>
      </c>
      <c r="D69" s="2">
        <f t="shared" si="1"/>
        <v>3.3999999999999773</v>
      </c>
      <c r="E69" s="16">
        <f t="shared" si="2"/>
        <v>260.17099999999994</v>
      </c>
      <c r="F69" s="141" t="s">
        <v>21</v>
      </c>
      <c r="G69" s="140"/>
      <c r="H69" s="194" t="s">
        <v>145</v>
      </c>
      <c r="I69" s="138"/>
      <c r="J69" s="167"/>
      <c r="M69" s="102">
        <v>3.3999999999999773</v>
      </c>
      <c r="N69" s="104">
        <f t="shared" si="3"/>
        <v>260.17099999999994</v>
      </c>
    </row>
    <row r="70" spans="3:24" ht="15" customHeight="1">
      <c r="C70" s="14">
        <f t="shared" si="0"/>
        <v>67</v>
      </c>
      <c r="D70" s="2">
        <f t="shared" si="1"/>
        <v>2.3009999999999593</v>
      </c>
      <c r="E70" s="16">
        <f t="shared" si="2"/>
        <v>262.47199999999987</v>
      </c>
      <c r="F70" s="179" t="s">
        <v>270</v>
      </c>
      <c r="G70" s="140" t="s">
        <v>25</v>
      </c>
      <c r="H70" s="192" t="s">
        <v>145</v>
      </c>
      <c r="I70" s="139" t="s">
        <v>115</v>
      </c>
      <c r="J70" s="128"/>
      <c r="K70" s="11"/>
      <c r="M70" s="103">
        <v>2.3009999999999593</v>
      </c>
      <c r="N70" s="104">
        <f t="shared" si="3"/>
        <v>262.47199999999987</v>
      </c>
      <c r="O70" s="11"/>
      <c r="P70" s="11"/>
      <c r="Q70" s="11"/>
      <c r="R70" s="11"/>
      <c r="S70" s="11"/>
      <c r="T70" s="11"/>
      <c r="U70" s="11"/>
      <c r="V70" s="11"/>
      <c r="W70" s="11"/>
      <c r="X70" s="11"/>
    </row>
    <row r="71" spans="3:14" ht="15" customHeight="1">
      <c r="C71" s="14">
        <f t="shared" si="0"/>
        <v>68</v>
      </c>
      <c r="D71" s="2">
        <f t="shared" si="1"/>
        <v>0.09999999999999432</v>
      </c>
      <c r="E71" s="16">
        <f t="shared" si="2"/>
        <v>262.5719999999999</v>
      </c>
      <c r="F71" s="115" t="s">
        <v>22</v>
      </c>
      <c r="G71" s="140" t="s">
        <v>34</v>
      </c>
      <c r="H71" s="194" t="s">
        <v>145</v>
      </c>
      <c r="I71" s="138"/>
      <c r="J71" s="167" t="s">
        <v>116</v>
      </c>
      <c r="M71" s="102">
        <v>0.09999999999999432</v>
      </c>
      <c r="N71" s="104">
        <f t="shared" si="3"/>
        <v>262.5719999999999</v>
      </c>
    </row>
    <row r="72" spans="3:14" ht="15" customHeight="1">
      <c r="C72" s="14">
        <f t="shared" si="0"/>
        <v>69</v>
      </c>
      <c r="D72" s="2">
        <f t="shared" si="1"/>
        <v>1.2399999999999807</v>
      </c>
      <c r="E72" s="16">
        <f t="shared" si="2"/>
        <v>263.8119999999999</v>
      </c>
      <c r="F72" s="115" t="s">
        <v>22</v>
      </c>
      <c r="G72" s="140" t="s">
        <v>34</v>
      </c>
      <c r="H72" s="194" t="s">
        <v>145</v>
      </c>
      <c r="I72" s="136" t="s">
        <v>117</v>
      </c>
      <c r="J72" s="167" t="s">
        <v>118</v>
      </c>
      <c r="M72" s="102">
        <v>1.2399999999999807</v>
      </c>
      <c r="N72" s="104">
        <f t="shared" si="3"/>
        <v>263.8119999999999</v>
      </c>
    </row>
    <row r="73" spans="3:14" ht="15" customHeight="1">
      <c r="C73" s="14">
        <f aca="true" t="shared" si="5" ref="C73:C95">C72+1</f>
        <v>70</v>
      </c>
      <c r="D73" s="2">
        <f t="shared" si="1"/>
        <v>0.37000000000000455</v>
      </c>
      <c r="E73" s="16">
        <f t="shared" si="2"/>
        <v>264.1819999999999</v>
      </c>
      <c r="F73" s="115" t="s">
        <v>19</v>
      </c>
      <c r="G73" s="140"/>
      <c r="H73" s="194" t="s">
        <v>145</v>
      </c>
      <c r="I73" s="142" t="s">
        <v>119</v>
      </c>
      <c r="J73" s="163"/>
      <c r="M73" s="102">
        <v>0.37000000000000455</v>
      </c>
      <c r="N73" s="104">
        <f t="shared" si="3"/>
        <v>264.1819999999999</v>
      </c>
    </row>
    <row r="74" spans="3:14" ht="15" customHeight="1">
      <c r="C74" s="14">
        <f t="shared" si="5"/>
        <v>71</v>
      </c>
      <c r="D74" s="2">
        <f t="shared" si="1"/>
        <v>0.29699999999999704</v>
      </c>
      <c r="E74" s="16">
        <f t="shared" si="2"/>
        <v>264.4789999999999</v>
      </c>
      <c r="F74" s="141" t="s">
        <v>24</v>
      </c>
      <c r="G74" s="140" t="s">
        <v>25</v>
      </c>
      <c r="H74" s="193" t="s">
        <v>145</v>
      </c>
      <c r="I74" s="142" t="s">
        <v>121</v>
      </c>
      <c r="J74" s="168"/>
      <c r="M74" s="102">
        <v>0.29699999999999704</v>
      </c>
      <c r="N74" s="104">
        <f t="shared" si="3"/>
        <v>264.4789999999999</v>
      </c>
    </row>
    <row r="75" spans="3:14" ht="15" customHeight="1">
      <c r="C75" s="14">
        <f t="shared" si="5"/>
        <v>72</v>
      </c>
      <c r="D75" s="2">
        <f aca="true" t="shared" si="6" ref="D75:E79">M75</f>
        <v>2.2</v>
      </c>
      <c r="E75" s="16">
        <f t="shared" si="6"/>
        <v>266.6789999999999</v>
      </c>
      <c r="F75" s="115" t="s">
        <v>30</v>
      </c>
      <c r="G75" s="140" t="s">
        <v>25</v>
      </c>
      <c r="H75" s="193" t="s">
        <v>145</v>
      </c>
      <c r="I75" s="138" t="s">
        <v>122</v>
      </c>
      <c r="J75" s="167" t="s">
        <v>123</v>
      </c>
      <c r="M75" s="102">
        <v>2.2</v>
      </c>
      <c r="N75" s="104">
        <f t="shared" si="3"/>
        <v>266.6789999999999</v>
      </c>
    </row>
    <row r="76" spans="3:14" ht="15" customHeight="1">
      <c r="C76" s="14">
        <f t="shared" si="5"/>
        <v>73</v>
      </c>
      <c r="D76" s="2">
        <f t="shared" si="6"/>
        <v>1.1999999999999886</v>
      </c>
      <c r="E76" s="16">
        <f t="shared" si="6"/>
        <v>267.8789999999999</v>
      </c>
      <c r="F76" s="115" t="s">
        <v>19</v>
      </c>
      <c r="G76" s="140" t="s">
        <v>25</v>
      </c>
      <c r="H76" s="194" t="s">
        <v>145</v>
      </c>
      <c r="I76" s="138" t="s">
        <v>124</v>
      </c>
      <c r="J76" s="168"/>
      <c r="M76" s="102">
        <v>1.1999999999999886</v>
      </c>
      <c r="N76" s="104">
        <f>M76+N75</f>
        <v>267.8789999999999</v>
      </c>
    </row>
    <row r="77" spans="3:14" ht="15" customHeight="1">
      <c r="C77" s="14">
        <f t="shared" si="5"/>
        <v>74</v>
      </c>
      <c r="D77" s="2">
        <f t="shared" si="6"/>
        <v>1.0999999999999943</v>
      </c>
      <c r="E77" s="16">
        <f t="shared" si="6"/>
        <v>268.9789999999999</v>
      </c>
      <c r="F77" s="115" t="s">
        <v>30</v>
      </c>
      <c r="G77" s="140" t="s">
        <v>25</v>
      </c>
      <c r="H77" s="193" t="s">
        <v>145</v>
      </c>
      <c r="I77" s="136" t="s">
        <v>125</v>
      </c>
      <c r="J77" s="168"/>
      <c r="M77" s="102">
        <v>1.0999999999999943</v>
      </c>
      <c r="N77" s="104">
        <f>M77+N76</f>
        <v>268.9789999999999</v>
      </c>
    </row>
    <row r="78" spans="3:14" ht="15" customHeight="1">
      <c r="C78" s="14">
        <f t="shared" si="5"/>
        <v>75</v>
      </c>
      <c r="D78" s="2">
        <f t="shared" si="6"/>
        <v>0.8149999999999977</v>
      </c>
      <c r="E78" s="16">
        <f t="shared" si="6"/>
        <v>269.7939999999999</v>
      </c>
      <c r="F78" s="115" t="s">
        <v>19</v>
      </c>
      <c r="G78" s="140" t="s">
        <v>25</v>
      </c>
      <c r="H78" s="194" t="s">
        <v>145</v>
      </c>
      <c r="I78" s="136" t="s">
        <v>126</v>
      </c>
      <c r="J78" s="143"/>
      <c r="M78" s="102">
        <v>0.8149999999999977</v>
      </c>
      <c r="N78" s="104">
        <f>M78+N77</f>
        <v>269.7939999999999</v>
      </c>
    </row>
    <row r="79" spans="3:14" ht="15" customHeight="1">
      <c r="C79" s="14">
        <f t="shared" si="5"/>
        <v>76</v>
      </c>
      <c r="D79" s="2">
        <f t="shared" si="6"/>
        <v>0.30000000000001137</v>
      </c>
      <c r="E79" s="16">
        <f t="shared" si="6"/>
        <v>270.09399999999994</v>
      </c>
      <c r="F79" s="115" t="s">
        <v>16</v>
      </c>
      <c r="G79" s="140" t="s">
        <v>25</v>
      </c>
      <c r="H79" s="192" t="s">
        <v>292</v>
      </c>
      <c r="I79" s="144" t="s">
        <v>128</v>
      </c>
      <c r="J79" s="143"/>
      <c r="M79" s="102">
        <v>0.30000000000001137</v>
      </c>
      <c r="N79" s="104">
        <f>M79+N78</f>
        <v>270.09399999999994</v>
      </c>
    </row>
    <row r="80" spans="3:14" ht="15" customHeight="1">
      <c r="C80" s="14">
        <f t="shared" si="5"/>
        <v>77</v>
      </c>
      <c r="D80" s="2">
        <f aca="true" t="shared" si="7" ref="D80:D90">M80</f>
        <v>6.5</v>
      </c>
      <c r="E80" s="16">
        <f aca="true" t="shared" si="8" ref="E80:E90">N80</f>
        <v>276.59399999999994</v>
      </c>
      <c r="F80" s="115" t="s">
        <v>30</v>
      </c>
      <c r="G80" s="140" t="s">
        <v>25</v>
      </c>
      <c r="H80" s="192" t="s">
        <v>283</v>
      </c>
      <c r="I80" s="144" t="s">
        <v>129</v>
      </c>
      <c r="J80" s="143"/>
      <c r="M80" s="102">
        <v>6.5</v>
      </c>
      <c r="N80" s="104">
        <f aca="true" t="shared" si="9" ref="N80:N90">M80+N79</f>
        <v>276.59399999999994</v>
      </c>
    </row>
    <row r="81" spans="3:14" ht="15" customHeight="1">
      <c r="C81" s="14">
        <f t="shared" si="5"/>
        <v>78</v>
      </c>
      <c r="D81" s="2">
        <f t="shared" si="7"/>
        <v>2.1999999999999886</v>
      </c>
      <c r="E81" s="16">
        <f t="shared" si="8"/>
        <v>278.7939999999999</v>
      </c>
      <c r="F81" s="141" t="s">
        <v>24</v>
      </c>
      <c r="G81" s="140" t="s">
        <v>25</v>
      </c>
      <c r="H81" s="193" t="s">
        <v>145</v>
      </c>
      <c r="I81" s="143" t="s">
        <v>130</v>
      </c>
      <c r="J81" s="143"/>
      <c r="M81" s="102">
        <v>2.1999999999999886</v>
      </c>
      <c r="N81" s="104">
        <f t="shared" si="9"/>
        <v>278.7939999999999</v>
      </c>
    </row>
    <row r="82" spans="3:14" ht="15" customHeight="1">
      <c r="C82" s="14">
        <f t="shared" si="5"/>
        <v>79</v>
      </c>
      <c r="D82" s="2">
        <f t="shared" si="7"/>
        <v>2.4000000000000057</v>
      </c>
      <c r="E82" s="16">
        <f t="shared" si="8"/>
        <v>281.19399999999996</v>
      </c>
      <c r="F82" s="115" t="s">
        <v>19</v>
      </c>
      <c r="G82" s="140" t="s">
        <v>25</v>
      </c>
      <c r="H82" s="194" t="s">
        <v>145</v>
      </c>
      <c r="I82" s="144" t="s">
        <v>245</v>
      </c>
      <c r="J82" s="168"/>
      <c r="M82" s="102">
        <v>2.4000000000000057</v>
      </c>
      <c r="N82" s="104">
        <f t="shared" si="9"/>
        <v>281.19399999999996</v>
      </c>
    </row>
    <row r="83" spans="3:14" ht="15" customHeight="1">
      <c r="C83" s="14">
        <f t="shared" si="5"/>
        <v>80</v>
      </c>
      <c r="D83" s="2">
        <f t="shared" si="7"/>
        <v>0.30000000000001137</v>
      </c>
      <c r="E83" s="16">
        <f t="shared" si="8"/>
        <v>281.49399999999997</v>
      </c>
      <c r="F83" s="141" t="s">
        <v>24</v>
      </c>
      <c r="G83" s="140" t="s">
        <v>25</v>
      </c>
      <c r="H83" s="193" t="s">
        <v>145</v>
      </c>
      <c r="I83" s="138" t="s">
        <v>132</v>
      </c>
      <c r="J83" s="168"/>
      <c r="M83" s="102">
        <v>0.30000000000001137</v>
      </c>
      <c r="N83" s="104">
        <f t="shared" si="9"/>
        <v>281.49399999999997</v>
      </c>
    </row>
    <row r="84" spans="3:14" ht="15" customHeight="1">
      <c r="C84" s="14">
        <f t="shared" si="5"/>
        <v>81</v>
      </c>
      <c r="D84" s="2">
        <f t="shared" si="7"/>
        <v>2.8000000000000114</v>
      </c>
      <c r="E84" s="16">
        <f t="shared" si="8"/>
        <v>284.294</v>
      </c>
      <c r="F84" s="115" t="s">
        <v>19</v>
      </c>
      <c r="G84" s="140" t="s">
        <v>25</v>
      </c>
      <c r="H84" s="194" t="s">
        <v>145</v>
      </c>
      <c r="I84" s="138" t="s">
        <v>133</v>
      </c>
      <c r="J84" s="168"/>
      <c r="M84" s="102">
        <v>2.8000000000000114</v>
      </c>
      <c r="N84" s="104">
        <f t="shared" si="9"/>
        <v>284.294</v>
      </c>
    </row>
    <row r="85" spans="3:14" ht="15" customHeight="1">
      <c r="C85" s="14">
        <f t="shared" si="5"/>
        <v>82</v>
      </c>
      <c r="D85" s="2">
        <f t="shared" si="7"/>
        <v>0.799999999999983</v>
      </c>
      <c r="E85" s="16">
        <f t="shared" si="8"/>
        <v>285.09399999999994</v>
      </c>
      <c r="F85" s="115" t="s">
        <v>16</v>
      </c>
      <c r="G85" s="140" t="s">
        <v>25</v>
      </c>
      <c r="H85" s="193" t="s">
        <v>284</v>
      </c>
      <c r="I85" s="143" t="s">
        <v>135</v>
      </c>
      <c r="J85" s="143"/>
      <c r="M85" s="102">
        <v>0.799999999999983</v>
      </c>
      <c r="N85" s="104">
        <f t="shared" si="9"/>
        <v>285.09399999999994</v>
      </c>
    </row>
    <row r="86" spans="3:14" ht="15" customHeight="1">
      <c r="C86" s="14">
        <f t="shared" si="5"/>
        <v>83</v>
      </c>
      <c r="D86" s="2">
        <f t="shared" si="7"/>
        <v>0.2</v>
      </c>
      <c r="E86" s="16">
        <f t="shared" si="8"/>
        <v>285.2939999999999</v>
      </c>
      <c r="F86" s="115" t="s">
        <v>19</v>
      </c>
      <c r="G86" s="115"/>
      <c r="H86" s="194" t="s">
        <v>145</v>
      </c>
      <c r="I86" s="136"/>
      <c r="J86" s="169" t="s">
        <v>242</v>
      </c>
      <c r="M86" s="102">
        <v>0.2</v>
      </c>
      <c r="N86" s="104">
        <f t="shared" si="9"/>
        <v>285.2939999999999</v>
      </c>
    </row>
    <row r="87" spans="3:14" ht="15" customHeight="1">
      <c r="C87" s="14">
        <f t="shared" si="5"/>
        <v>84</v>
      </c>
      <c r="D87" s="2">
        <f t="shared" si="7"/>
        <v>0.375</v>
      </c>
      <c r="E87" s="16">
        <f t="shared" si="8"/>
        <v>285.6689999999999</v>
      </c>
      <c r="F87" s="141" t="s">
        <v>24</v>
      </c>
      <c r="G87" s="140" t="s">
        <v>25</v>
      </c>
      <c r="H87" s="194" t="s">
        <v>285</v>
      </c>
      <c r="I87" s="136" t="s">
        <v>137</v>
      </c>
      <c r="J87" s="168"/>
      <c r="M87" s="102">
        <v>0.375</v>
      </c>
      <c r="N87" s="104">
        <f t="shared" si="9"/>
        <v>285.6689999999999</v>
      </c>
    </row>
    <row r="88" spans="3:14" ht="15" customHeight="1">
      <c r="C88" s="14">
        <f t="shared" si="5"/>
        <v>85</v>
      </c>
      <c r="D88" s="2">
        <f t="shared" si="7"/>
        <v>7.3</v>
      </c>
      <c r="E88" s="16">
        <f t="shared" si="8"/>
        <v>292.96899999999994</v>
      </c>
      <c r="F88" s="115" t="s">
        <v>19</v>
      </c>
      <c r="G88" s="115"/>
      <c r="H88" s="194" t="s">
        <v>145</v>
      </c>
      <c r="I88" s="136" t="s">
        <v>138</v>
      </c>
      <c r="J88" s="168"/>
      <c r="M88" s="102">
        <v>7.3</v>
      </c>
      <c r="N88" s="104">
        <f t="shared" si="9"/>
        <v>292.96899999999994</v>
      </c>
    </row>
    <row r="89" spans="3:14" ht="15" customHeight="1">
      <c r="C89" s="14">
        <f t="shared" si="5"/>
        <v>86</v>
      </c>
      <c r="D89" s="2">
        <f t="shared" si="7"/>
        <v>0.9779999999999802</v>
      </c>
      <c r="E89" s="16">
        <f t="shared" si="8"/>
        <v>293.9469999999999</v>
      </c>
      <c r="F89" s="115" t="s">
        <v>21</v>
      </c>
      <c r="G89" s="145"/>
      <c r="H89" s="195" t="s">
        <v>145</v>
      </c>
      <c r="I89" s="146" t="s">
        <v>139</v>
      </c>
      <c r="J89" s="170"/>
      <c r="M89" s="102">
        <v>0.9779999999999802</v>
      </c>
      <c r="N89" s="104">
        <f t="shared" si="9"/>
        <v>293.9469999999999</v>
      </c>
    </row>
    <row r="90" spans="3:14" ht="15" customHeight="1">
      <c r="C90" s="14">
        <f t="shared" si="5"/>
        <v>87</v>
      </c>
      <c r="D90" s="2">
        <f t="shared" si="7"/>
        <v>3.324000000000126</v>
      </c>
      <c r="E90" s="16">
        <f t="shared" si="8"/>
        <v>297.271</v>
      </c>
      <c r="F90" s="115" t="s">
        <v>21</v>
      </c>
      <c r="G90" s="140" t="s">
        <v>25</v>
      </c>
      <c r="H90" s="194" t="s">
        <v>145</v>
      </c>
      <c r="I90" s="149" t="s">
        <v>246</v>
      </c>
      <c r="J90" s="168"/>
      <c r="M90" s="102">
        <v>3.324000000000126</v>
      </c>
      <c r="N90" s="104">
        <f t="shared" si="9"/>
        <v>297.271</v>
      </c>
    </row>
    <row r="91" spans="3:14" ht="15" customHeight="1">
      <c r="C91" s="14">
        <f t="shared" si="5"/>
        <v>88</v>
      </c>
      <c r="D91" s="2">
        <f aca="true" t="shared" si="10" ref="D91:E95">M91</f>
        <v>0.09999999999999432</v>
      </c>
      <c r="E91" s="16">
        <f t="shared" si="10"/>
        <v>297.371</v>
      </c>
      <c r="F91" s="115" t="s">
        <v>22</v>
      </c>
      <c r="G91" s="140" t="s">
        <v>25</v>
      </c>
      <c r="H91" s="194" t="s">
        <v>145</v>
      </c>
      <c r="I91" s="149"/>
      <c r="J91" s="167" t="s">
        <v>243</v>
      </c>
      <c r="M91" s="102">
        <v>0.09999999999999432</v>
      </c>
      <c r="N91" s="104">
        <f aca="true" t="shared" si="11" ref="N91:N96">M91+N90</f>
        <v>297.371</v>
      </c>
    </row>
    <row r="92" spans="3:14" ht="15" customHeight="1">
      <c r="C92" s="14">
        <f t="shared" si="5"/>
        <v>89</v>
      </c>
      <c r="D92" s="2">
        <f t="shared" si="10"/>
        <v>0.5999999999999943</v>
      </c>
      <c r="E92" s="16">
        <f t="shared" si="10"/>
        <v>297.971</v>
      </c>
      <c r="F92" s="115" t="s">
        <v>24</v>
      </c>
      <c r="G92" s="150"/>
      <c r="H92" s="196" t="s">
        <v>247</v>
      </c>
      <c r="I92" s="151"/>
      <c r="J92" s="171" t="s">
        <v>248</v>
      </c>
      <c r="M92" s="102">
        <v>0.5999999999999943</v>
      </c>
      <c r="N92" s="104">
        <f t="shared" si="11"/>
        <v>297.971</v>
      </c>
    </row>
    <row r="93" spans="3:14" ht="15" customHeight="1">
      <c r="C93" s="14">
        <f t="shared" si="5"/>
        <v>90</v>
      </c>
      <c r="D93" s="2">
        <f t="shared" si="10"/>
        <v>0.2</v>
      </c>
      <c r="E93" s="16">
        <f t="shared" si="10"/>
        <v>298.171</v>
      </c>
      <c r="F93" s="115" t="s">
        <v>21</v>
      </c>
      <c r="G93" s="148" t="s">
        <v>67</v>
      </c>
      <c r="H93" s="196" t="s">
        <v>286</v>
      </c>
      <c r="I93" s="151"/>
      <c r="J93" s="171"/>
      <c r="M93" s="102">
        <v>0.2</v>
      </c>
      <c r="N93" s="104">
        <f t="shared" si="11"/>
        <v>298.171</v>
      </c>
    </row>
    <row r="94" spans="3:14" ht="15" customHeight="1">
      <c r="C94" s="14">
        <f t="shared" si="5"/>
        <v>91</v>
      </c>
      <c r="D94" s="2">
        <f t="shared" si="10"/>
        <v>1.6</v>
      </c>
      <c r="E94" s="16">
        <f t="shared" si="10"/>
        <v>299.771</v>
      </c>
      <c r="F94" s="115" t="s">
        <v>30</v>
      </c>
      <c r="G94" s="148" t="s">
        <v>67</v>
      </c>
      <c r="H94" s="196" t="s">
        <v>189</v>
      </c>
      <c r="I94" s="152" t="s">
        <v>244</v>
      </c>
      <c r="J94" s="172"/>
      <c r="M94" s="102">
        <v>1.6</v>
      </c>
      <c r="N94" s="104">
        <f t="shared" si="11"/>
        <v>299.771</v>
      </c>
    </row>
    <row r="95" spans="3:14" ht="24" customHeight="1" thickBot="1">
      <c r="C95" s="119">
        <f t="shared" si="5"/>
        <v>92</v>
      </c>
      <c r="D95" s="120">
        <f t="shared" si="10"/>
        <v>2</v>
      </c>
      <c r="E95" s="121">
        <f t="shared" si="10"/>
        <v>301.771</v>
      </c>
      <c r="F95" s="125"/>
      <c r="G95" s="126"/>
      <c r="H95" s="181"/>
      <c r="I95" s="178" t="s">
        <v>268</v>
      </c>
      <c r="J95" s="147" t="s">
        <v>261</v>
      </c>
      <c r="L95" s="105"/>
      <c r="M95" s="102">
        <v>2</v>
      </c>
      <c r="N95" s="104">
        <f t="shared" si="11"/>
        <v>301.771</v>
      </c>
    </row>
    <row r="96" spans="3:14" ht="36.75" customHeight="1">
      <c r="C96" s="339" t="s">
        <v>249</v>
      </c>
      <c r="D96" s="340"/>
      <c r="E96" s="340"/>
      <c r="F96" s="340"/>
      <c r="G96" s="340"/>
      <c r="H96" s="340"/>
      <c r="I96" s="340"/>
      <c r="J96" s="341"/>
      <c r="L96" s="105"/>
      <c r="M96" s="102"/>
      <c r="N96" s="104">
        <f t="shared" si="11"/>
        <v>301.771</v>
      </c>
    </row>
    <row r="97" spans="3:14" ht="45" customHeight="1">
      <c r="C97" s="21"/>
      <c r="D97" s="22"/>
      <c r="E97" s="23"/>
      <c r="F97" s="24"/>
      <c r="G97" s="24"/>
      <c r="H97" s="197"/>
      <c r="I97" s="88" t="s">
        <v>157</v>
      </c>
      <c r="J97" s="88" t="s">
        <v>262</v>
      </c>
      <c r="L97" s="105"/>
      <c r="M97" s="102"/>
      <c r="N97" s="104"/>
    </row>
    <row r="98" spans="3:14" ht="12.75" customHeight="1">
      <c r="C98" s="78"/>
      <c r="D98" s="101"/>
      <c r="E98" s="79"/>
      <c r="F98" s="80"/>
      <c r="G98" s="80"/>
      <c r="H98" s="198"/>
      <c r="I98" s="82"/>
      <c r="J98" s="82"/>
      <c r="N98" s="104"/>
    </row>
    <row r="99" spans="3:14" s="39" customFormat="1" ht="16.5" customHeight="1">
      <c r="C99" s="153">
        <v>1</v>
      </c>
      <c r="D99" s="55" t="s">
        <v>253</v>
      </c>
      <c r="F99" s="20"/>
      <c r="H99" s="182"/>
      <c r="I99" s="67"/>
      <c r="J99" s="157"/>
      <c r="L99" s="111"/>
      <c r="N99" s="104"/>
    </row>
    <row r="100" spans="3:14" s="39" customFormat="1" ht="16.5" customHeight="1">
      <c r="C100" s="153">
        <v>2</v>
      </c>
      <c r="D100" s="55" t="s">
        <v>151</v>
      </c>
      <c r="F100" s="20"/>
      <c r="H100" s="182"/>
      <c r="I100" s="67"/>
      <c r="J100" s="157"/>
      <c r="L100" s="111"/>
      <c r="N100" s="104"/>
    </row>
    <row r="101" spans="3:14" s="39" customFormat="1" ht="16.5" customHeight="1">
      <c r="C101" s="153">
        <v>3</v>
      </c>
      <c r="D101" s="55" t="s">
        <v>152</v>
      </c>
      <c r="F101" s="20"/>
      <c r="H101" s="182"/>
      <c r="I101" s="67"/>
      <c r="J101" s="157"/>
      <c r="L101" s="111"/>
      <c r="N101" s="104"/>
    </row>
    <row r="102" spans="3:12" s="39" customFormat="1" ht="16.5" customHeight="1">
      <c r="C102" s="153">
        <v>4</v>
      </c>
      <c r="D102" s="55" t="s">
        <v>254</v>
      </c>
      <c r="F102" s="20"/>
      <c r="H102" s="182"/>
      <c r="I102" s="67"/>
      <c r="J102" s="157"/>
      <c r="L102" s="111"/>
    </row>
    <row r="103" spans="3:12" s="39" customFormat="1" ht="16.5" customHeight="1">
      <c r="C103" s="153">
        <v>5</v>
      </c>
      <c r="D103" s="55" t="s">
        <v>154</v>
      </c>
      <c r="F103" s="20"/>
      <c r="H103" s="182"/>
      <c r="I103" s="67"/>
      <c r="J103" s="157"/>
      <c r="L103" s="111"/>
    </row>
    <row r="104" spans="3:12" s="39" customFormat="1" ht="16.5" customHeight="1">
      <c r="C104" s="153">
        <v>6</v>
      </c>
      <c r="D104" s="55" t="s">
        <v>255</v>
      </c>
      <c r="F104" s="20"/>
      <c r="H104" s="182"/>
      <c r="I104" s="67"/>
      <c r="J104" s="157"/>
      <c r="L104" s="111"/>
    </row>
    <row r="105" spans="3:12" s="39" customFormat="1" ht="16.5" customHeight="1">
      <c r="C105" s="153">
        <v>7</v>
      </c>
      <c r="D105" s="154" t="s">
        <v>250</v>
      </c>
      <c r="F105" s="20"/>
      <c r="H105" s="182"/>
      <c r="I105" s="67"/>
      <c r="J105" s="157"/>
      <c r="L105" s="111"/>
    </row>
    <row r="106" spans="3:4" ht="16.5" customHeight="1">
      <c r="C106" s="155">
        <v>8</v>
      </c>
      <c r="D106" s="156" t="s">
        <v>251</v>
      </c>
    </row>
    <row r="107" spans="3:4" ht="16.5" customHeight="1">
      <c r="C107" s="155"/>
      <c r="D107" s="156" t="s">
        <v>252</v>
      </c>
    </row>
  </sheetData>
  <sheetProtection/>
  <mergeCells count="1">
    <mergeCell ref="C96:J96"/>
  </mergeCells>
  <hyperlinks>
    <hyperlink ref="L2" r:id="rId1" display="http://yahoo.jp/aHt2pw"/>
    <hyperlink ref="O3" r:id="rId2" display="http://yahoo.jp/4CxSTX"/>
  </hyperlinks>
  <printOptions/>
  <pageMargins left="0.6993055555555555" right="0.6993055555555555" top="0.75" bottom="0.75" header="0.3" footer="0.3"/>
  <pageSetup orientation="landscape" paperSize="9" r:id="rId3"/>
</worksheet>
</file>

<file path=xl/worksheets/sheet3.xml><?xml version="1.0" encoding="utf-8"?>
<worksheet xmlns="http://schemas.openxmlformats.org/spreadsheetml/2006/main" xmlns:r="http://schemas.openxmlformats.org/officeDocument/2006/relationships">
  <dimension ref="C2:X121"/>
  <sheetViews>
    <sheetView tabSelected="1" zoomScalePageLayoutView="0" workbookViewId="0" topLeftCell="B1">
      <selection activeCell="N14" sqref="N14"/>
    </sheetView>
  </sheetViews>
  <sheetFormatPr defaultColWidth="8.875" defaultRowHeight="13.5"/>
  <cols>
    <col min="1" max="1" width="2.00390625" style="5" hidden="1" customWidth="1"/>
    <col min="2" max="2" width="2.00390625" style="5" customWidth="1"/>
    <col min="3" max="3" width="4.625" style="5" customWidth="1"/>
    <col min="4" max="4" width="7.00390625" style="3" customWidth="1"/>
    <col min="5" max="5" width="9.00390625" style="3" customWidth="1"/>
    <col min="6" max="6" width="7.375" style="20" customWidth="1"/>
    <col min="7" max="7" width="7.625" style="5" customWidth="1"/>
    <col min="8" max="8" width="15.00390625" style="182" customWidth="1"/>
    <col min="9" max="9" width="26.375" style="67" customWidth="1"/>
    <col min="10" max="10" width="24.875" style="157" customWidth="1"/>
    <col min="11" max="11" width="1.625" style="5" customWidth="1"/>
    <col min="12" max="12" width="25.50390625" style="109" customWidth="1"/>
    <col min="13" max="14" width="8.875" style="5" customWidth="1"/>
    <col min="15" max="15" width="19.75390625" style="5" bestFit="1" customWidth="1"/>
    <col min="16" max="16" width="8.875" style="5" customWidth="1"/>
    <col min="17" max="17" width="16.25390625" style="5" bestFit="1" customWidth="1"/>
    <col min="18" max="16384" width="8.875" style="5" customWidth="1"/>
  </cols>
  <sheetData>
    <row r="1" ht="16.5" customHeight="1"/>
    <row r="2" spans="3:22" ht="56.25" customHeight="1">
      <c r="C2" s="324" t="s">
        <v>471</v>
      </c>
      <c r="D2" s="323"/>
      <c r="E2" s="4"/>
      <c r="F2" s="6"/>
      <c r="G2" s="6"/>
      <c r="H2" s="183"/>
      <c r="I2" s="62"/>
      <c r="J2" s="158" t="s">
        <v>483</v>
      </c>
      <c r="L2" s="342" t="s">
        <v>440</v>
      </c>
      <c r="M2" s="342"/>
      <c r="N2" s="342"/>
      <c r="O2" s="342"/>
      <c r="P2" s="342"/>
      <c r="Q2" s="342"/>
      <c r="R2" s="316"/>
      <c r="S2" s="316"/>
      <c r="T2" s="316"/>
      <c r="U2" s="316"/>
      <c r="V2" s="316"/>
    </row>
    <row r="3" spans="3:15" s="44" customFormat="1" ht="16.5" customHeight="1">
      <c r="C3" s="107" t="s">
        <v>3</v>
      </c>
      <c r="D3" s="41" t="s">
        <v>4</v>
      </c>
      <c r="E3" s="42" t="s">
        <v>5</v>
      </c>
      <c r="F3" s="199" t="s">
        <v>293</v>
      </c>
      <c r="G3" s="43" t="s">
        <v>7</v>
      </c>
      <c r="H3" s="184" t="s">
        <v>279</v>
      </c>
      <c r="I3" s="108" t="s">
        <v>9</v>
      </c>
      <c r="J3" s="159" t="s">
        <v>10</v>
      </c>
      <c r="L3" s="110"/>
      <c r="M3" s="106"/>
      <c r="N3" s="106"/>
      <c r="O3" s="89"/>
    </row>
    <row r="4" spans="3:15" ht="29.25" customHeight="1">
      <c r="C4" s="47">
        <v>1</v>
      </c>
      <c r="D4" s="48">
        <v>0</v>
      </c>
      <c r="E4" s="49">
        <v>0</v>
      </c>
      <c r="F4" s="99" t="s">
        <v>142</v>
      </c>
      <c r="G4" s="50" t="s">
        <v>12</v>
      </c>
      <c r="H4" s="185" t="s">
        <v>280</v>
      </c>
      <c r="I4" s="52" t="s">
        <v>339</v>
      </c>
      <c r="J4" s="246" t="s">
        <v>438</v>
      </c>
      <c r="K4" s="17"/>
      <c r="L4" s="105" t="s">
        <v>475</v>
      </c>
      <c r="M4" s="102"/>
      <c r="N4" s="104"/>
      <c r="O4" s="114"/>
    </row>
    <row r="5" spans="3:16" ht="15" customHeight="1">
      <c r="C5" s="14">
        <f>C4+1</f>
        <v>2</v>
      </c>
      <c r="D5" s="2">
        <v>0.26</v>
      </c>
      <c r="E5" s="16">
        <f>D5</f>
        <v>0.26</v>
      </c>
      <c r="F5" s="12" t="s">
        <v>355</v>
      </c>
      <c r="G5" s="237" t="s">
        <v>199</v>
      </c>
      <c r="H5" s="180" t="s">
        <v>145</v>
      </c>
      <c r="I5" s="38"/>
      <c r="J5" s="160"/>
      <c r="L5" s="112" t="s">
        <v>472</v>
      </c>
      <c r="M5" s="325"/>
      <c r="N5" s="326"/>
      <c r="P5" s="114"/>
    </row>
    <row r="6" spans="3:16" ht="15" customHeight="1">
      <c r="C6" s="14">
        <f>C5+1</f>
        <v>3</v>
      </c>
      <c r="D6" s="2">
        <v>0.1</v>
      </c>
      <c r="E6" s="16">
        <f>D6+E5</f>
        <v>0.36</v>
      </c>
      <c r="F6" s="86" t="s">
        <v>310</v>
      </c>
      <c r="G6" s="237" t="s">
        <v>309</v>
      </c>
      <c r="H6" s="180" t="s">
        <v>356</v>
      </c>
      <c r="I6" s="71" t="s">
        <v>311</v>
      </c>
      <c r="J6" s="128"/>
      <c r="M6" s="325"/>
      <c r="N6" s="326"/>
      <c r="P6" s="89"/>
    </row>
    <row r="7" spans="3:14" ht="15" customHeight="1">
      <c r="C7" s="14">
        <f aca="true" t="shared" si="0" ref="C7:C66">C6+1</f>
        <v>4</v>
      </c>
      <c r="D7" s="2">
        <v>23.2</v>
      </c>
      <c r="E7" s="16">
        <f aca="true" t="shared" si="1" ref="E7:E70">D7+E6</f>
        <v>23.56</v>
      </c>
      <c r="F7" s="86" t="s">
        <v>308</v>
      </c>
      <c r="G7" s="237" t="s">
        <v>309</v>
      </c>
      <c r="H7" s="180" t="s">
        <v>145</v>
      </c>
      <c r="I7" s="71" t="s">
        <v>312</v>
      </c>
      <c r="J7" s="128"/>
      <c r="M7" s="325"/>
      <c r="N7" s="326"/>
    </row>
    <row r="8" spans="3:14" ht="15" customHeight="1">
      <c r="C8" s="14">
        <f t="shared" si="0"/>
        <v>5</v>
      </c>
      <c r="D8" s="2">
        <v>0.6</v>
      </c>
      <c r="E8" s="16">
        <f t="shared" si="1"/>
        <v>24.16</v>
      </c>
      <c r="F8" s="100" t="s">
        <v>142</v>
      </c>
      <c r="G8" s="13"/>
      <c r="H8" s="220" t="s">
        <v>145</v>
      </c>
      <c r="I8" s="221" t="s">
        <v>313</v>
      </c>
      <c r="J8" s="160"/>
      <c r="M8" s="325"/>
      <c r="N8" s="326"/>
    </row>
    <row r="9" spans="3:14" ht="15" customHeight="1">
      <c r="C9" s="14">
        <f t="shared" si="0"/>
        <v>6</v>
      </c>
      <c r="D9" s="2">
        <v>1.2</v>
      </c>
      <c r="E9" s="16">
        <f t="shared" si="1"/>
        <v>25.36</v>
      </c>
      <c r="F9" s="100" t="s">
        <v>310</v>
      </c>
      <c r="G9" s="237" t="s">
        <v>309</v>
      </c>
      <c r="H9" s="220" t="s">
        <v>315</v>
      </c>
      <c r="I9" s="221" t="s">
        <v>314</v>
      </c>
      <c r="J9" s="161"/>
      <c r="M9" s="325"/>
      <c r="N9" s="326"/>
    </row>
    <row r="10" spans="3:14" ht="15" customHeight="1">
      <c r="C10" s="14">
        <f t="shared" si="0"/>
        <v>7</v>
      </c>
      <c r="D10" s="2">
        <v>2.18</v>
      </c>
      <c r="E10" s="16">
        <f t="shared" si="1"/>
        <v>27.54</v>
      </c>
      <c r="F10" s="12" t="s">
        <v>306</v>
      </c>
      <c r="G10" s="237" t="s">
        <v>309</v>
      </c>
      <c r="H10" s="220" t="s">
        <v>316</v>
      </c>
      <c r="I10" s="221"/>
      <c r="J10" s="161"/>
      <c r="M10" s="325"/>
      <c r="N10" s="326"/>
    </row>
    <row r="11" spans="3:14" ht="15" customHeight="1">
      <c r="C11" s="14">
        <f t="shared" si="0"/>
        <v>8</v>
      </c>
      <c r="D11" s="2">
        <v>4.5</v>
      </c>
      <c r="E11" s="16">
        <f t="shared" si="1"/>
        <v>32.04</v>
      </c>
      <c r="F11" s="86" t="s">
        <v>317</v>
      </c>
      <c r="G11" s="237" t="s">
        <v>309</v>
      </c>
      <c r="H11" s="220" t="s">
        <v>145</v>
      </c>
      <c r="I11" s="221" t="s">
        <v>318</v>
      </c>
      <c r="J11" s="161"/>
      <c r="M11" s="325"/>
      <c r="N11" s="326"/>
    </row>
    <row r="12" spans="3:14" ht="15" customHeight="1">
      <c r="C12" s="14">
        <f t="shared" si="0"/>
        <v>9</v>
      </c>
      <c r="D12" s="2">
        <v>0.8</v>
      </c>
      <c r="E12" s="16">
        <f t="shared" si="1"/>
        <v>32.839999999999996</v>
      </c>
      <c r="F12" s="100" t="s">
        <v>310</v>
      </c>
      <c r="G12" s="237" t="s">
        <v>309</v>
      </c>
      <c r="H12" s="220" t="s">
        <v>145</v>
      </c>
      <c r="I12" s="221" t="s">
        <v>319</v>
      </c>
      <c r="J12" s="160"/>
      <c r="M12" s="325"/>
      <c r="N12" s="326"/>
    </row>
    <row r="13" spans="3:14" ht="15" customHeight="1">
      <c r="C13" s="14">
        <f t="shared" si="0"/>
        <v>10</v>
      </c>
      <c r="D13" s="2">
        <v>0.06</v>
      </c>
      <c r="E13" s="16">
        <f t="shared" si="1"/>
        <v>32.9</v>
      </c>
      <c r="F13" s="113" t="s">
        <v>306</v>
      </c>
      <c r="G13" s="237" t="s">
        <v>309</v>
      </c>
      <c r="H13" s="220" t="s">
        <v>145</v>
      </c>
      <c r="I13" s="222"/>
      <c r="J13" s="161"/>
      <c r="M13" s="325"/>
      <c r="N13" s="326"/>
    </row>
    <row r="14" spans="3:14" ht="15" customHeight="1">
      <c r="C14" s="14">
        <f t="shared" si="0"/>
        <v>11</v>
      </c>
      <c r="D14" s="2">
        <v>0.42</v>
      </c>
      <c r="E14" s="16">
        <f t="shared" si="1"/>
        <v>33.32</v>
      </c>
      <c r="F14" s="117" t="s">
        <v>317</v>
      </c>
      <c r="G14" s="237" t="s">
        <v>309</v>
      </c>
      <c r="H14" s="220" t="s">
        <v>283</v>
      </c>
      <c r="I14" s="222" t="s">
        <v>320</v>
      </c>
      <c r="J14" s="161"/>
      <c r="M14" s="325"/>
      <c r="N14" s="326"/>
    </row>
    <row r="15" spans="3:14" ht="15" customHeight="1">
      <c r="C15" s="14">
        <f t="shared" si="0"/>
        <v>12</v>
      </c>
      <c r="D15" s="2">
        <v>0.62</v>
      </c>
      <c r="E15" s="16">
        <f t="shared" si="1"/>
        <v>33.94</v>
      </c>
      <c r="F15" s="233" t="s">
        <v>306</v>
      </c>
      <c r="G15" s="13"/>
      <c r="H15" s="220" t="s">
        <v>145</v>
      </c>
      <c r="I15" s="225" t="s">
        <v>321</v>
      </c>
      <c r="J15" s="161"/>
      <c r="M15" s="325"/>
      <c r="N15" s="326"/>
    </row>
    <row r="16" spans="3:14" ht="15" customHeight="1">
      <c r="C16" s="14">
        <f t="shared" si="0"/>
        <v>13</v>
      </c>
      <c r="D16" s="2">
        <v>2</v>
      </c>
      <c r="E16" s="16">
        <f t="shared" si="1"/>
        <v>35.94</v>
      </c>
      <c r="F16" s="100" t="s">
        <v>306</v>
      </c>
      <c r="G16" s="13"/>
      <c r="H16" s="224" t="s">
        <v>145</v>
      </c>
      <c r="I16" s="222" t="s">
        <v>322</v>
      </c>
      <c r="J16" s="161"/>
      <c r="M16" s="325"/>
      <c r="N16" s="326"/>
    </row>
    <row r="17" spans="3:14" ht="15" customHeight="1">
      <c r="C17" s="14">
        <f t="shared" si="0"/>
        <v>14</v>
      </c>
      <c r="D17" s="2">
        <v>0.89</v>
      </c>
      <c r="E17" s="16">
        <f t="shared" si="1"/>
        <v>36.83</v>
      </c>
      <c r="F17" s="100" t="s">
        <v>142</v>
      </c>
      <c r="G17" s="13"/>
      <c r="H17" s="224" t="s">
        <v>323</v>
      </c>
      <c r="I17" s="225" t="s">
        <v>324</v>
      </c>
      <c r="J17" s="162"/>
      <c r="M17" s="325"/>
      <c r="N17" s="326"/>
    </row>
    <row r="18" spans="3:14" ht="15" customHeight="1">
      <c r="C18" s="14">
        <f t="shared" si="0"/>
        <v>15</v>
      </c>
      <c r="D18" s="2">
        <v>1.2</v>
      </c>
      <c r="E18" s="16">
        <f t="shared" si="1"/>
        <v>38.03</v>
      </c>
      <c r="F18" s="86" t="s">
        <v>173</v>
      </c>
      <c r="G18" s="237" t="s">
        <v>309</v>
      </c>
      <c r="H18" s="224" t="s">
        <v>325</v>
      </c>
      <c r="I18" s="225" t="s">
        <v>326</v>
      </c>
      <c r="J18" s="128" t="s">
        <v>328</v>
      </c>
      <c r="M18" s="325"/>
      <c r="N18" s="326"/>
    </row>
    <row r="19" spans="3:14" ht="15" customHeight="1">
      <c r="C19" s="14">
        <f t="shared" si="0"/>
        <v>16</v>
      </c>
      <c r="D19" s="2">
        <v>8.2</v>
      </c>
      <c r="E19" s="16">
        <f t="shared" si="1"/>
        <v>46.230000000000004</v>
      </c>
      <c r="F19" s="86" t="s">
        <v>173</v>
      </c>
      <c r="G19" s="237" t="s">
        <v>309</v>
      </c>
      <c r="H19" s="224" t="s">
        <v>330</v>
      </c>
      <c r="I19" s="223" t="s">
        <v>327</v>
      </c>
      <c r="J19" s="163" t="s">
        <v>329</v>
      </c>
      <c r="M19" s="325"/>
      <c r="N19" s="326"/>
    </row>
    <row r="20" spans="3:14" ht="15.75" customHeight="1">
      <c r="C20" s="119">
        <f t="shared" si="0"/>
        <v>17</v>
      </c>
      <c r="D20" s="120">
        <v>2.3</v>
      </c>
      <c r="E20" s="121">
        <f t="shared" si="1"/>
        <v>48.53</v>
      </c>
      <c r="F20" s="314" t="s">
        <v>331</v>
      </c>
      <c r="G20" s="126"/>
      <c r="H20" s="238"/>
      <c r="I20" s="239" t="s">
        <v>443</v>
      </c>
      <c r="J20" s="240" t="s">
        <v>461</v>
      </c>
      <c r="M20" s="325"/>
      <c r="N20" s="326"/>
    </row>
    <row r="21" spans="3:14" ht="15" customHeight="1">
      <c r="C21" s="14">
        <f>C20+1</f>
        <v>18</v>
      </c>
      <c r="D21" s="2">
        <v>6.3</v>
      </c>
      <c r="E21" s="16">
        <f t="shared" si="1"/>
        <v>54.83</v>
      </c>
      <c r="F21" s="100" t="s">
        <v>142</v>
      </c>
      <c r="G21" s="237" t="s">
        <v>199</v>
      </c>
      <c r="H21" s="224" t="s">
        <v>336</v>
      </c>
      <c r="I21" s="223" t="s">
        <v>332</v>
      </c>
      <c r="J21" s="163" t="s">
        <v>358</v>
      </c>
      <c r="M21" s="325"/>
      <c r="N21" s="326"/>
    </row>
    <row r="22" spans="3:14" ht="15" customHeight="1">
      <c r="C22" s="14">
        <f t="shared" si="0"/>
        <v>19</v>
      </c>
      <c r="D22" s="2">
        <v>8.6</v>
      </c>
      <c r="E22" s="16">
        <f t="shared" si="1"/>
        <v>63.43</v>
      </c>
      <c r="F22" s="12" t="s">
        <v>306</v>
      </c>
      <c r="G22" s="237" t="s">
        <v>199</v>
      </c>
      <c r="H22" s="224" t="s">
        <v>336</v>
      </c>
      <c r="I22" s="227" t="s">
        <v>333</v>
      </c>
      <c r="J22" s="163" t="s">
        <v>357</v>
      </c>
      <c r="M22" s="325"/>
      <c r="N22" s="326"/>
    </row>
    <row r="23" spans="3:14" ht="15" customHeight="1">
      <c r="C23" s="14">
        <f t="shared" si="0"/>
        <v>20</v>
      </c>
      <c r="D23" s="93">
        <v>2.9</v>
      </c>
      <c r="E23" s="94">
        <f t="shared" si="1"/>
        <v>66.33</v>
      </c>
      <c r="F23" s="241" t="s">
        <v>334</v>
      </c>
      <c r="G23" s="242"/>
      <c r="H23" s="226" t="s">
        <v>338</v>
      </c>
      <c r="I23" s="243" t="s">
        <v>335</v>
      </c>
      <c r="J23" s="219" t="s">
        <v>337</v>
      </c>
      <c r="M23" s="325"/>
      <c r="N23" s="326"/>
    </row>
    <row r="24" spans="3:14" ht="15" customHeight="1">
      <c r="C24" s="14">
        <f>C23+1</f>
        <v>21</v>
      </c>
      <c r="D24" s="2">
        <v>5.9</v>
      </c>
      <c r="E24" s="16">
        <f t="shared" si="1"/>
        <v>72.23</v>
      </c>
      <c r="F24" s="241" t="s">
        <v>334</v>
      </c>
      <c r="G24" s="96"/>
      <c r="H24" s="226" t="s">
        <v>342</v>
      </c>
      <c r="I24" s="228" t="s">
        <v>165</v>
      </c>
      <c r="J24" s="163" t="s">
        <v>359</v>
      </c>
      <c r="M24" s="325"/>
      <c r="N24" s="326"/>
    </row>
    <row r="25" spans="3:14" ht="15" customHeight="1">
      <c r="C25" s="14">
        <f t="shared" si="0"/>
        <v>22</v>
      </c>
      <c r="D25" s="2">
        <v>6</v>
      </c>
      <c r="E25" s="16">
        <f t="shared" si="1"/>
        <v>78.23</v>
      </c>
      <c r="F25" s="250" t="s">
        <v>211</v>
      </c>
      <c r="G25" s="266"/>
      <c r="H25" s="226" t="s">
        <v>343</v>
      </c>
      <c r="I25" s="229"/>
      <c r="J25" s="134"/>
      <c r="M25" s="325"/>
      <c r="N25" s="326"/>
    </row>
    <row r="26" spans="3:24" ht="13.5" customHeight="1">
      <c r="C26" s="14">
        <f t="shared" si="0"/>
        <v>23</v>
      </c>
      <c r="D26" s="2">
        <v>0.6</v>
      </c>
      <c r="E26" s="16">
        <f t="shared" si="1"/>
        <v>78.83</v>
      </c>
      <c r="F26" s="262" t="s">
        <v>308</v>
      </c>
      <c r="G26" s="244" t="s">
        <v>199</v>
      </c>
      <c r="H26" s="265" t="s">
        <v>344</v>
      </c>
      <c r="I26" s="257" t="s">
        <v>360</v>
      </c>
      <c r="J26" s="258" t="s">
        <v>361</v>
      </c>
      <c r="K26" s="11"/>
      <c r="M26" s="325"/>
      <c r="N26" s="326"/>
      <c r="O26" s="11"/>
      <c r="P26" s="11"/>
      <c r="Q26" s="11"/>
      <c r="R26" s="11"/>
      <c r="S26" s="11"/>
      <c r="T26" s="11"/>
      <c r="U26" s="11"/>
      <c r="V26" s="11"/>
      <c r="W26" s="11"/>
      <c r="X26" s="11"/>
    </row>
    <row r="27" spans="3:24" ht="13.5" customHeight="1">
      <c r="C27" s="14">
        <f t="shared" si="0"/>
        <v>24</v>
      </c>
      <c r="D27" s="2">
        <v>1.6</v>
      </c>
      <c r="E27" s="16">
        <f t="shared" si="1"/>
        <v>80.42999999999999</v>
      </c>
      <c r="F27" s="263" t="s">
        <v>362</v>
      </c>
      <c r="G27" s="244" t="s">
        <v>199</v>
      </c>
      <c r="H27" s="220" t="s">
        <v>344</v>
      </c>
      <c r="I27" s="247" t="s">
        <v>364</v>
      </c>
      <c r="J27" s="261" t="s">
        <v>363</v>
      </c>
      <c r="K27" s="11"/>
      <c r="M27" s="325"/>
      <c r="N27" s="326"/>
      <c r="O27" s="11"/>
      <c r="P27" s="11"/>
      <c r="Q27" s="11"/>
      <c r="R27" s="11"/>
      <c r="S27" s="11"/>
      <c r="T27" s="11"/>
      <c r="U27" s="11"/>
      <c r="V27" s="11"/>
      <c r="W27" s="11"/>
      <c r="X27" s="11"/>
    </row>
    <row r="28" spans="3:14" ht="15" customHeight="1">
      <c r="C28" s="14">
        <f t="shared" si="0"/>
        <v>25</v>
      </c>
      <c r="D28" s="2">
        <v>2.8000000000000003</v>
      </c>
      <c r="E28" s="16">
        <f t="shared" si="1"/>
        <v>83.22999999999999</v>
      </c>
      <c r="F28" s="264" t="s">
        <v>341</v>
      </c>
      <c r="G28" s="13"/>
      <c r="H28" s="220" t="s">
        <v>344</v>
      </c>
      <c r="I28" s="259"/>
      <c r="J28" s="260"/>
      <c r="M28" s="325"/>
      <c r="N28" s="326"/>
    </row>
    <row r="29" spans="3:14" ht="15" customHeight="1">
      <c r="C29" s="14">
        <f t="shared" si="0"/>
        <v>26</v>
      </c>
      <c r="D29" s="2">
        <v>0.9</v>
      </c>
      <c r="E29" s="16">
        <f t="shared" si="1"/>
        <v>84.13</v>
      </c>
      <c r="F29" s="244" t="s">
        <v>171</v>
      </c>
      <c r="G29" s="13"/>
      <c r="H29" s="220"/>
      <c r="I29" s="221" t="s">
        <v>165</v>
      </c>
      <c r="J29" s="219" t="s">
        <v>365</v>
      </c>
      <c r="M29" s="325"/>
      <c r="N29" s="326"/>
    </row>
    <row r="30" spans="3:15" ht="15" customHeight="1">
      <c r="C30" s="14">
        <f t="shared" si="0"/>
        <v>27</v>
      </c>
      <c r="D30" s="2">
        <v>1.9</v>
      </c>
      <c r="E30" s="16">
        <f t="shared" si="1"/>
        <v>86.03</v>
      </c>
      <c r="F30" s="100" t="s">
        <v>310</v>
      </c>
      <c r="G30" s="237" t="s">
        <v>199</v>
      </c>
      <c r="H30" s="226" t="s">
        <v>344</v>
      </c>
      <c r="I30" s="221"/>
      <c r="J30" s="128"/>
      <c r="M30" s="325"/>
      <c r="N30" s="326"/>
      <c r="O30" s="89"/>
    </row>
    <row r="31" spans="3:14" ht="15" customHeight="1">
      <c r="C31" s="14">
        <f t="shared" si="0"/>
        <v>28</v>
      </c>
      <c r="D31" s="2">
        <v>12</v>
      </c>
      <c r="E31" s="16">
        <f t="shared" si="1"/>
        <v>98.03</v>
      </c>
      <c r="F31" s="241" t="s">
        <v>334</v>
      </c>
      <c r="G31" s="13"/>
      <c r="H31" s="226" t="s">
        <v>344</v>
      </c>
      <c r="I31" s="221" t="s">
        <v>345</v>
      </c>
      <c r="J31" s="163"/>
      <c r="M31" s="325"/>
      <c r="N31" s="326"/>
    </row>
    <row r="32" spans="3:24" ht="15" customHeight="1">
      <c r="C32" s="119">
        <f t="shared" si="0"/>
        <v>29</v>
      </c>
      <c r="D32" s="120">
        <v>9</v>
      </c>
      <c r="E32" s="121">
        <f t="shared" si="1"/>
        <v>107.03</v>
      </c>
      <c r="F32" s="218"/>
      <c r="G32" s="249"/>
      <c r="H32" s="248" t="s">
        <v>367</v>
      </c>
      <c r="I32" s="239" t="s">
        <v>366</v>
      </c>
      <c r="J32" s="240" t="s">
        <v>462</v>
      </c>
      <c r="K32" s="11"/>
      <c r="M32" s="325"/>
      <c r="N32" s="326"/>
      <c r="O32" s="11"/>
      <c r="P32" s="11"/>
      <c r="Q32" s="11"/>
      <c r="R32" s="11"/>
      <c r="S32" s="11"/>
      <c r="T32" s="11"/>
      <c r="U32" s="11"/>
      <c r="V32" s="11"/>
      <c r="W32" s="11"/>
      <c r="X32" s="11"/>
    </row>
    <row r="33" spans="3:24" ht="15" customHeight="1">
      <c r="C33" s="14">
        <f t="shared" si="0"/>
        <v>30</v>
      </c>
      <c r="D33" s="2">
        <v>0</v>
      </c>
      <c r="E33" s="16">
        <f t="shared" si="1"/>
        <v>107.03</v>
      </c>
      <c r="F33" s="272" t="s">
        <v>346</v>
      </c>
      <c r="G33" s="237"/>
      <c r="H33" s="220" t="s">
        <v>190</v>
      </c>
      <c r="I33" s="221" t="s">
        <v>347</v>
      </c>
      <c r="J33" s="163"/>
      <c r="K33" s="11"/>
      <c r="M33" s="325"/>
      <c r="N33" s="326"/>
      <c r="O33" s="11"/>
      <c r="P33" s="11"/>
      <c r="Q33" s="11"/>
      <c r="R33" s="11"/>
      <c r="S33" s="11"/>
      <c r="T33" s="11"/>
      <c r="U33" s="11"/>
      <c r="V33" s="11"/>
      <c r="W33" s="11"/>
      <c r="X33" s="11"/>
    </row>
    <row r="34" spans="3:24" ht="15" customHeight="1">
      <c r="C34" s="14">
        <f t="shared" si="0"/>
        <v>31</v>
      </c>
      <c r="D34" s="2">
        <v>6.2</v>
      </c>
      <c r="E34" s="16">
        <f t="shared" si="1"/>
        <v>113.23</v>
      </c>
      <c r="F34" s="250" t="s">
        <v>211</v>
      </c>
      <c r="G34" s="237" t="s">
        <v>199</v>
      </c>
      <c r="H34" s="220" t="s">
        <v>191</v>
      </c>
      <c r="I34" s="221" t="s">
        <v>230</v>
      </c>
      <c r="J34" s="166" t="s">
        <v>227</v>
      </c>
      <c r="K34" s="11"/>
      <c r="M34" s="325"/>
      <c r="N34" s="326"/>
      <c r="O34" s="11"/>
      <c r="P34" s="11"/>
      <c r="Q34" s="11"/>
      <c r="R34" s="11"/>
      <c r="S34" s="11"/>
      <c r="T34" s="11"/>
      <c r="U34" s="11"/>
      <c r="V34" s="11"/>
      <c r="W34" s="11"/>
      <c r="X34" s="11"/>
    </row>
    <row r="35" spans="3:24" ht="20.25" customHeight="1">
      <c r="C35" s="14">
        <f t="shared" si="0"/>
        <v>32</v>
      </c>
      <c r="D35" s="2">
        <v>8.2</v>
      </c>
      <c r="E35" s="16">
        <f t="shared" si="1"/>
        <v>121.43</v>
      </c>
      <c r="F35" s="12" t="s">
        <v>340</v>
      </c>
      <c r="G35" s="237" t="s">
        <v>199</v>
      </c>
      <c r="H35" s="220" t="s">
        <v>191</v>
      </c>
      <c r="I35" s="221" t="s">
        <v>192</v>
      </c>
      <c r="J35" s="163"/>
      <c r="K35" s="11"/>
      <c r="M35" s="325"/>
      <c r="N35" s="326"/>
      <c r="O35" s="11"/>
      <c r="P35" s="11"/>
      <c r="Q35" s="11"/>
      <c r="R35" s="11"/>
      <c r="S35" s="11"/>
      <c r="T35" s="11"/>
      <c r="U35" s="11"/>
      <c r="V35" s="11"/>
      <c r="W35" s="11"/>
      <c r="X35" s="11"/>
    </row>
    <row r="36" spans="3:24" ht="15" customHeight="1">
      <c r="C36" s="14">
        <f t="shared" si="0"/>
        <v>33</v>
      </c>
      <c r="D36" s="2">
        <v>1.4</v>
      </c>
      <c r="E36" s="16">
        <f t="shared" si="1"/>
        <v>122.83000000000001</v>
      </c>
      <c r="F36" s="86" t="s">
        <v>173</v>
      </c>
      <c r="G36" s="237" t="s">
        <v>199</v>
      </c>
      <c r="H36" s="220" t="s">
        <v>288</v>
      </c>
      <c r="I36" s="221" t="s">
        <v>348</v>
      </c>
      <c r="J36" s="163" t="s">
        <v>228</v>
      </c>
      <c r="K36" s="11"/>
      <c r="M36" s="325"/>
      <c r="N36" s="326"/>
      <c r="O36" s="11"/>
      <c r="P36" s="11"/>
      <c r="Q36" s="11"/>
      <c r="R36" s="11"/>
      <c r="S36" s="11"/>
      <c r="T36" s="11"/>
      <c r="U36" s="11"/>
      <c r="V36" s="11"/>
      <c r="W36" s="11"/>
      <c r="X36" s="11"/>
    </row>
    <row r="37" spans="3:24" ht="15" customHeight="1">
      <c r="C37" s="14">
        <f t="shared" si="0"/>
        <v>34</v>
      </c>
      <c r="D37" s="2">
        <v>0.7</v>
      </c>
      <c r="E37" s="16">
        <f t="shared" si="1"/>
        <v>123.53000000000002</v>
      </c>
      <c r="F37" s="141" t="s">
        <v>24</v>
      </c>
      <c r="G37" s="237" t="s">
        <v>199</v>
      </c>
      <c r="H37" s="251" t="s">
        <v>194</v>
      </c>
      <c r="I37" s="252" t="s">
        <v>193</v>
      </c>
      <c r="J37" s="163"/>
      <c r="K37" s="11"/>
      <c r="M37" s="325"/>
      <c r="N37" s="326"/>
      <c r="O37" s="11"/>
      <c r="P37" s="11"/>
      <c r="Q37" s="11"/>
      <c r="R37" s="11"/>
      <c r="S37" s="11"/>
      <c r="T37" s="11"/>
      <c r="U37" s="11"/>
      <c r="V37" s="11"/>
      <c r="W37" s="11"/>
      <c r="X37" s="11"/>
    </row>
    <row r="38" spans="3:24" ht="15" customHeight="1">
      <c r="C38" s="14">
        <f t="shared" si="0"/>
        <v>35</v>
      </c>
      <c r="D38" s="2">
        <v>3.9</v>
      </c>
      <c r="E38" s="16">
        <f t="shared" si="1"/>
        <v>127.43000000000002</v>
      </c>
      <c r="F38" s="253" t="s">
        <v>173</v>
      </c>
      <c r="G38" s="237" t="s">
        <v>199</v>
      </c>
      <c r="H38" s="251" t="s">
        <v>195</v>
      </c>
      <c r="I38" s="252" t="s">
        <v>265</v>
      </c>
      <c r="J38" s="163"/>
      <c r="K38" s="11"/>
      <c r="M38" s="325"/>
      <c r="N38" s="326"/>
      <c r="O38" s="11"/>
      <c r="P38" s="11"/>
      <c r="Q38" s="11"/>
      <c r="R38" s="11"/>
      <c r="S38" s="11"/>
      <c r="T38" s="11"/>
      <c r="U38" s="11"/>
      <c r="V38" s="11"/>
      <c r="W38" s="11"/>
      <c r="X38" s="11"/>
    </row>
    <row r="39" spans="3:24" ht="15" customHeight="1">
      <c r="C39" s="14">
        <f t="shared" si="0"/>
        <v>36</v>
      </c>
      <c r="D39" s="2">
        <v>8.8</v>
      </c>
      <c r="E39" s="16">
        <f t="shared" si="1"/>
        <v>136.23000000000002</v>
      </c>
      <c r="F39" s="113" t="s">
        <v>308</v>
      </c>
      <c r="G39" s="237" t="s">
        <v>199</v>
      </c>
      <c r="H39" s="251" t="s">
        <v>195</v>
      </c>
      <c r="I39" s="252" t="s">
        <v>196</v>
      </c>
      <c r="J39" s="167" t="s">
        <v>229</v>
      </c>
      <c r="K39" s="11"/>
      <c r="M39" s="325"/>
      <c r="N39" s="326"/>
      <c r="O39" s="11"/>
      <c r="P39" s="11"/>
      <c r="Q39" s="11"/>
      <c r="R39" s="11"/>
      <c r="S39" s="11"/>
      <c r="T39" s="11"/>
      <c r="U39" s="11"/>
      <c r="V39" s="11"/>
      <c r="W39" s="11"/>
      <c r="X39" s="11"/>
    </row>
    <row r="40" spans="3:24" ht="15" customHeight="1">
      <c r="C40" s="14">
        <f t="shared" si="0"/>
        <v>37</v>
      </c>
      <c r="D40" s="2">
        <v>2.7</v>
      </c>
      <c r="E40" s="16">
        <f t="shared" si="1"/>
        <v>138.93</v>
      </c>
      <c r="F40" s="100" t="s">
        <v>349</v>
      </c>
      <c r="G40" s="237"/>
      <c r="H40" s="251" t="s">
        <v>195</v>
      </c>
      <c r="I40" s="252" t="s">
        <v>350</v>
      </c>
      <c r="J40" s="163"/>
      <c r="K40" s="11"/>
      <c r="M40" s="325"/>
      <c r="N40" s="326"/>
      <c r="O40" s="11"/>
      <c r="P40" s="11"/>
      <c r="Q40" s="317"/>
      <c r="R40" s="11"/>
      <c r="S40" s="11"/>
      <c r="T40" s="11"/>
      <c r="U40" s="11"/>
      <c r="V40" s="11"/>
      <c r="W40" s="11"/>
      <c r="X40" s="11"/>
    </row>
    <row r="41" spans="3:24" ht="15" customHeight="1">
      <c r="C41" s="14">
        <f t="shared" si="0"/>
        <v>38</v>
      </c>
      <c r="D41" s="2">
        <v>6</v>
      </c>
      <c r="E41" s="16">
        <f t="shared" si="1"/>
        <v>144.93</v>
      </c>
      <c r="F41" s="100" t="s">
        <v>310</v>
      </c>
      <c r="G41" s="237" t="s">
        <v>199</v>
      </c>
      <c r="H41" s="251" t="s">
        <v>195</v>
      </c>
      <c r="I41" s="252" t="s">
        <v>231</v>
      </c>
      <c r="J41" s="163"/>
      <c r="K41" s="11"/>
      <c r="M41" s="325"/>
      <c r="N41" s="326"/>
      <c r="O41" s="11"/>
      <c r="P41" s="11"/>
      <c r="Q41" s="318"/>
      <c r="R41" s="11"/>
      <c r="S41" s="11"/>
      <c r="T41" s="11"/>
      <c r="U41" s="11"/>
      <c r="V41" s="11"/>
      <c r="W41" s="11"/>
      <c r="X41" s="11"/>
    </row>
    <row r="42" spans="3:24" ht="15" customHeight="1">
      <c r="C42" s="14">
        <f t="shared" si="0"/>
        <v>39</v>
      </c>
      <c r="D42" s="2">
        <v>0.1</v>
      </c>
      <c r="E42" s="16">
        <f t="shared" si="1"/>
        <v>145.03</v>
      </c>
      <c r="F42" s="253" t="s">
        <v>206</v>
      </c>
      <c r="G42" s="140" t="s">
        <v>25</v>
      </c>
      <c r="H42" s="220"/>
      <c r="I42" s="252" t="s">
        <v>232</v>
      </c>
      <c r="J42" s="163"/>
      <c r="K42" s="11"/>
      <c r="M42" s="325"/>
      <c r="N42" s="326"/>
      <c r="O42" s="11"/>
      <c r="P42" s="11"/>
      <c r="Q42" s="11"/>
      <c r="R42" s="11"/>
      <c r="S42" s="11"/>
      <c r="T42" s="11"/>
      <c r="U42" s="11"/>
      <c r="V42" s="11"/>
      <c r="W42" s="11"/>
      <c r="X42" s="11"/>
    </row>
    <row r="43" spans="3:24" ht="13.5" customHeight="1">
      <c r="C43" s="14">
        <f t="shared" si="0"/>
        <v>40</v>
      </c>
      <c r="D43" s="2">
        <v>1</v>
      </c>
      <c r="E43" s="16">
        <f t="shared" si="1"/>
        <v>146.03</v>
      </c>
      <c r="F43" s="115" t="s">
        <v>16</v>
      </c>
      <c r="G43" s="140" t="s">
        <v>25</v>
      </c>
      <c r="H43" s="251" t="s">
        <v>195</v>
      </c>
      <c r="I43" s="221"/>
      <c r="J43" s="167" t="s">
        <v>235</v>
      </c>
      <c r="K43" s="11"/>
      <c r="M43" s="325"/>
      <c r="N43" s="326"/>
      <c r="O43" s="11"/>
      <c r="P43" s="11"/>
      <c r="Q43" s="317"/>
      <c r="R43" s="11"/>
      <c r="S43" s="11"/>
      <c r="T43" s="11"/>
      <c r="U43" s="11"/>
      <c r="V43" s="11"/>
      <c r="W43" s="11"/>
      <c r="X43" s="11"/>
    </row>
    <row r="44" spans="3:24" ht="15" customHeight="1">
      <c r="C44" s="14">
        <f t="shared" si="0"/>
        <v>41</v>
      </c>
      <c r="D44" s="2">
        <v>5.3</v>
      </c>
      <c r="E44" s="16">
        <f t="shared" si="1"/>
        <v>151.33</v>
      </c>
      <c r="F44" s="141" t="s">
        <v>24</v>
      </c>
      <c r="G44" s="140" t="s">
        <v>25</v>
      </c>
      <c r="H44" s="220" t="s">
        <v>368</v>
      </c>
      <c r="I44" s="221" t="s">
        <v>351</v>
      </c>
      <c r="J44" s="163" t="s">
        <v>439</v>
      </c>
      <c r="K44" s="11"/>
      <c r="M44" s="325"/>
      <c r="N44" s="326"/>
      <c r="O44" s="11"/>
      <c r="P44" s="11"/>
      <c r="Q44" s="318"/>
      <c r="R44" s="11"/>
      <c r="S44" s="11"/>
      <c r="T44" s="11"/>
      <c r="U44" s="11"/>
      <c r="V44" s="11"/>
      <c r="W44" s="11"/>
      <c r="X44" s="11"/>
    </row>
    <row r="45" spans="3:24" ht="14.25" customHeight="1">
      <c r="C45" s="14">
        <f t="shared" si="0"/>
        <v>42</v>
      </c>
      <c r="D45" s="2">
        <v>1.5</v>
      </c>
      <c r="E45" s="16">
        <f t="shared" si="1"/>
        <v>152.83</v>
      </c>
      <c r="F45" s="141" t="s">
        <v>24</v>
      </c>
      <c r="G45" s="140" t="s">
        <v>25</v>
      </c>
      <c r="H45" s="220" t="s">
        <v>352</v>
      </c>
      <c r="I45" s="221" t="s">
        <v>353</v>
      </c>
      <c r="J45" s="163" t="s">
        <v>354</v>
      </c>
      <c r="K45" s="11"/>
      <c r="M45" s="325"/>
      <c r="N45" s="326"/>
      <c r="O45" s="11"/>
      <c r="P45" s="11"/>
      <c r="Q45" s="11"/>
      <c r="R45" s="11"/>
      <c r="S45" s="11"/>
      <c r="T45" s="11"/>
      <c r="U45" s="11"/>
      <c r="V45" s="11"/>
      <c r="W45" s="11"/>
      <c r="X45" s="11"/>
    </row>
    <row r="46" spans="3:24" ht="15" customHeight="1">
      <c r="C46" s="119">
        <f t="shared" si="0"/>
        <v>43</v>
      </c>
      <c r="D46" s="120">
        <v>0.9</v>
      </c>
      <c r="E46" s="121">
        <f t="shared" si="1"/>
        <v>153.73000000000002</v>
      </c>
      <c r="F46" s="218" t="s">
        <v>331</v>
      </c>
      <c r="G46" s="126"/>
      <c r="H46" s="254" t="s">
        <v>473</v>
      </c>
      <c r="I46" s="255" t="s">
        <v>435</v>
      </c>
      <c r="J46" s="147" t="s">
        <v>354</v>
      </c>
      <c r="K46" s="11"/>
      <c r="M46" s="325"/>
      <c r="N46" s="326"/>
      <c r="O46" s="11"/>
      <c r="P46" s="11"/>
      <c r="Q46" s="256"/>
      <c r="R46" s="11"/>
      <c r="S46" s="11"/>
      <c r="T46" s="11"/>
      <c r="U46" s="11"/>
      <c r="V46" s="11"/>
      <c r="W46" s="11"/>
      <c r="X46" s="11"/>
    </row>
    <row r="47" spans="3:24" ht="15" customHeight="1">
      <c r="C47" s="14">
        <f t="shared" si="0"/>
        <v>44</v>
      </c>
      <c r="D47" s="2">
        <v>39</v>
      </c>
      <c r="E47" s="16">
        <f t="shared" si="1"/>
        <v>192.73000000000002</v>
      </c>
      <c r="F47" s="100" t="s">
        <v>349</v>
      </c>
      <c r="G47" s="140" t="s">
        <v>25</v>
      </c>
      <c r="H47" s="190" t="s">
        <v>184</v>
      </c>
      <c r="I47" s="221" t="s">
        <v>369</v>
      </c>
      <c r="J47" s="206"/>
      <c r="K47" s="11"/>
      <c r="M47" s="325"/>
      <c r="N47" s="326"/>
      <c r="O47" s="11"/>
      <c r="P47" s="11"/>
      <c r="Q47" s="11"/>
      <c r="R47" s="11"/>
      <c r="S47" s="11"/>
      <c r="T47" s="11"/>
      <c r="U47" s="11"/>
      <c r="V47" s="11"/>
      <c r="W47" s="11"/>
      <c r="X47" s="11"/>
    </row>
    <row r="48" spans="3:24" ht="15" customHeight="1">
      <c r="C48" s="14">
        <f t="shared" si="0"/>
        <v>45</v>
      </c>
      <c r="D48" s="2">
        <v>17.7</v>
      </c>
      <c r="E48" s="16">
        <f t="shared" si="1"/>
        <v>210.43</v>
      </c>
      <c r="F48" s="253" t="s">
        <v>370</v>
      </c>
      <c r="G48" s="140" t="s">
        <v>25</v>
      </c>
      <c r="H48" s="220" t="s">
        <v>373</v>
      </c>
      <c r="I48" s="221" t="s">
        <v>371</v>
      </c>
      <c r="J48" s="206"/>
      <c r="K48" s="11"/>
      <c r="M48" s="325"/>
      <c r="N48" s="326"/>
      <c r="O48" s="11"/>
      <c r="P48" s="11"/>
      <c r="Q48" s="114"/>
      <c r="R48" s="11"/>
      <c r="S48" s="11"/>
      <c r="T48" s="11"/>
      <c r="U48" s="11"/>
      <c r="V48" s="11"/>
      <c r="W48" s="11"/>
      <c r="X48" s="11"/>
    </row>
    <row r="49" spans="3:24" ht="15" customHeight="1">
      <c r="C49" s="119">
        <f t="shared" si="0"/>
        <v>46</v>
      </c>
      <c r="D49" s="120">
        <v>1</v>
      </c>
      <c r="E49" s="121">
        <f t="shared" si="1"/>
        <v>211.43</v>
      </c>
      <c r="F49" s="315" t="s">
        <v>331</v>
      </c>
      <c r="G49" s="269"/>
      <c r="H49" s="254"/>
      <c r="I49" s="255" t="s">
        <v>436</v>
      </c>
      <c r="J49" s="240" t="s">
        <v>372</v>
      </c>
      <c r="K49" s="11"/>
      <c r="L49" s="112" t="s">
        <v>486</v>
      </c>
      <c r="M49" s="325"/>
      <c r="N49" s="326"/>
      <c r="O49" s="11"/>
      <c r="P49" s="11"/>
      <c r="Q49" s="89"/>
      <c r="R49" s="11"/>
      <c r="S49" s="11"/>
      <c r="T49" s="11"/>
      <c r="U49" s="11"/>
      <c r="V49" s="11"/>
      <c r="W49" s="11"/>
      <c r="X49" s="11"/>
    </row>
    <row r="50" spans="3:24" ht="15" customHeight="1">
      <c r="C50" s="234">
        <f t="shared" si="0"/>
        <v>47</v>
      </c>
      <c r="D50" s="235">
        <v>0</v>
      </c>
      <c r="E50" s="236">
        <f t="shared" si="1"/>
        <v>211.43</v>
      </c>
      <c r="F50" s="270" t="s">
        <v>372</v>
      </c>
      <c r="G50" s="140"/>
      <c r="H50" s="220" t="s">
        <v>373</v>
      </c>
      <c r="I50" s="230"/>
      <c r="J50" s="163"/>
      <c r="K50" s="11"/>
      <c r="M50" s="325"/>
      <c r="N50" s="326"/>
      <c r="O50" s="11"/>
      <c r="P50" s="11"/>
      <c r="Q50" s="207"/>
      <c r="R50" s="11"/>
      <c r="S50" s="11"/>
      <c r="T50" s="11"/>
      <c r="U50" s="11"/>
      <c r="V50" s="11"/>
      <c r="W50" s="11"/>
      <c r="X50" s="11"/>
    </row>
    <row r="51" spans="3:24" ht="15" customHeight="1">
      <c r="C51" s="234">
        <f t="shared" si="0"/>
        <v>48</v>
      </c>
      <c r="D51" s="235">
        <v>9.4</v>
      </c>
      <c r="E51" s="236">
        <f t="shared" si="1"/>
        <v>220.83</v>
      </c>
      <c r="F51" s="253" t="s">
        <v>370</v>
      </c>
      <c r="G51" s="140" t="s">
        <v>25</v>
      </c>
      <c r="H51" s="220" t="s">
        <v>374</v>
      </c>
      <c r="I51" s="271" t="s">
        <v>375</v>
      </c>
      <c r="J51" s="213"/>
      <c r="K51" s="11"/>
      <c r="M51" s="325"/>
      <c r="N51" s="326"/>
      <c r="O51" s="11"/>
      <c r="P51" s="327"/>
      <c r="Q51" s="11"/>
      <c r="R51" s="11"/>
      <c r="S51" s="245"/>
      <c r="T51" s="11"/>
      <c r="U51" s="11"/>
      <c r="V51" s="11"/>
      <c r="W51" s="11"/>
      <c r="X51" s="11"/>
    </row>
    <row r="52" spans="3:24" ht="17.25" customHeight="1">
      <c r="C52" s="234">
        <f t="shared" si="0"/>
        <v>49</v>
      </c>
      <c r="D52" s="235">
        <v>22</v>
      </c>
      <c r="E52" s="236">
        <f t="shared" si="1"/>
        <v>242.83</v>
      </c>
      <c r="F52" s="253" t="s">
        <v>317</v>
      </c>
      <c r="G52" s="140" t="s">
        <v>25</v>
      </c>
      <c r="H52" s="220" t="s">
        <v>376</v>
      </c>
      <c r="I52" s="230" t="s">
        <v>377</v>
      </c>
      <c r="J52" s="164" t="s">
        <v>467</v>
      </c>
      <c r="K52" s="11"/>
      <c r="M52" s="325"/>
      <c r="N52" s="326"/>
      <c r="O52" s="328"/>
      <c r="P52" s="245"/>
      <c r="Q52" s="11"/>
      <c r="R52" s="11"/>
      <c r="S52" s="273"/>
      <c r="T52" s="11"/>
      <c r="U52" s="11"/>
      <c r="V52" s="11"/>
      <c r="W52" s="11"/>
      <c r="X52" s="11"/>
    </row>
    <row r="53" spans="3:24" ht="15" customHeight="1">
      <c r="C53" s="234">
        <f t="shared" si="0"/>
        <v>50</v>
      </c>
      <c r="D53" s="235">
        <v>0.6</v>
      </c>
      <c r="E53" s="236">
        <f>D53+E52</f>
        <v>243.43</v>
      </c>
      <c r="F53" s="319" t="s">
        <v>340</v>
      </c>
      <c r="G53" s="140" t="s">
        <v>25</v>
      </c>
      <c r="H53" s="220" t="s">
        <v>378</v>
      </c>
      <c r="I53" s="230" t="s">
        <v>379</v>
      </c>
      <c r="J53" s="163"/>
      <c r="K53" s="11"/>
      <c r="M53" s="325"/>
      <c r="N53" s="326"/>
      <c r="O53" s="329"/>
      <c r="P53" s="327"/>
      <c r="Q53" s="11"/>
      <c r="R53" s="11"/>
      <c r="S53" s="273"/>
      <c r="T53" s="11"/>
      <c r="U53" s="11"/>
      <c r="V53" s="11"/>
      <c r="W53" s="11"/>
      <c r="X53" s="11"/>
    </row>
    <row r="54" spans="3:24" ht="15" customHeight="1">
      <c r="C54" s="234">
        <f t="shared" si="0"/>
        <v>51</v>
      </c>
      <c r="D54" s="235">
        <v>3</v>
      </c>
      <c r="E54" s="236">
        <f t="shared" si="1"/>
        <v>246.43</v>
      </c>
      <c r="F54" s="250" t="s">
        <v>340</v>
      </c>
      <c r="G54" s="140"/>
      <c r="H54" s="220" t="s">
        <v>380</v>
      </c>
      <c r="I54" s="221"/>
      <c r="J54" s="163" t="s">
        <v>381</v>
      </c>
      <c r="K54" s="11"/>
      <c r="M54" s="325"/>
      <c r="N54" s="326"/>
      <c r="O54" s="329"/>
      <c r="P54" s="327"/>
      <c r="Q54" s="11"/>
      <c r="R54" s="11"/>
      <c r="S54" s="273"/>
      <c r="T54" s="11"/>
      <c r="U54" s="11"/>
      <c r="V54" s="11"/>
      <c r="W54" s="11"/>
      <c r="X54" s="11"/>
    </row>
    <row r="55" spans="3:16" ht="15" customHeight="1">
      <c r="C55" s="234">
        <f t="shared" si="0"/>
        <v>52</v>
      </c>
      <c r="D55" s="235">
        <v>2.200000000000003</v>
      </c>
      <c r="E55" s="236">
        <f t="shared" si="1"/>
        <v>248.63</v>
      </c>
      <c r="F55" s="250" t="s">
        <v>173</v>
      </c>
      <c r="G55" s="140" t="s">
        <v>25</v>
      </c>
      <c r="H55" s="220" t="s">
        <v>383</v>
      </c>
      <c r="I55" s="231" t="s">
        <v>382</v>
      </c>
      <c r="J55" s="219"/>
      <c r="M55" s="325"/>
      <c r="N55" s="326"/>
      <c r="O55" s="329"/>
      <c r="P55" s="327"/>
    </row>
    <row r="56" spans="3:16" ht="15" customHeight="1">
      <c r="C56" s="234">
        <f t="shared" si="0"/>
        <v>53</v>
      </c>
      <c r="D56" s="235">
        <v>0.5999999999999943</v>
      </c>
      <c r="E56" s="236">
        <f t="shared" si="1"/>
        <v>249.23</v>
      </c>
      <c r="F56" s="250" t="s">
        <v>317</v>
      </c>
      <c r="G56" s="140" t="s">
        <v>25</v>
      </c>
      <c r="H56" s="232" t="s">
        <v>385</v>
      </c>
      <c r="I56" s="267" t="s">
        <v>384</v>
      </c>
      <c r="J56" s="219"/>
      <c r="M56" s="325"/>
      <c r="N56" s="326"/>
      <c r="O56" s="329"/>
      <c r="P56" s="327"/>
    </row>
    <row r="57" spans="3:16" ht="15" customHeight="1">
      <c r="C57" s="234">
        <f t="shared" si="0"/>
        <v>54</v>
      </c>
      <c r="D57" s="235">
        <v>3.200000000000003</v>
      </c>
      <c r="E57" s="236">
        <f t="shared" si="1"/>
        <v>252.43</v>
      </c>
      <c r="F57" s="233" t="s">
        <v>310</v>
      </c>
      <c r="G57" s="140" t="s">
        <v>25</v>
      </c>
      <c r="H57" s="232" t="s">
        <v>387</v>
      </c>
      <c r="I57" s="268" t="s">
        <v>386</v>
      </c>
      <c r="J57" s="161"/>
      <c r="M57" s="325"/>
      <c r="N57" s="326"/>
      <c r="O57" s="329"/>
      <c r="P57" s="327"/>
    </row>
    <row r="58" spans="3:19" ht="15" customHeight="1">
      <c r="C58" s="14">
        <f t="shared" si="0"/>
        <v>55</v>
      </c>
      <c r="D58" s="2">
        <v>2.1</v>
      </c>
      <c r="E58" s="16">
        <f t="shared" si="1"/>
        <v>254.53</v>
      </c>
      <c r="F58" s="250" t="s">
        <v>388</v>
      </c>
      <c r="G58" s="140" t="s">
        <v>25</v>
      </c>
      <c r="H58" s="180" t="s">
        <v>389</v>
      </c>
      <c r="I58" s="73" t="s">
        <v>390</v>
      </c>
      <c r="J58" s="128"/>
      <c r="M58" s="325"/>
      <c r="N58" s="326"/>
      <c r="O58" s="329"/>
      <c r="P58" s="327"/>
      <c r="S58" s="274"/>
    </row>
    <row r="59" spans="3:19" ht="18.75" customHeight="1">
      <c r="C59" s="14">
        <f t="shared" si="0"/>
        <v>56</v>
      </c>
      <c r="D59" s="2">
        <v>2.1</v>
      </c>
      <c r="E59" s="16">
        <f t="shared" si="1"/>
        <v>256.63</v>
      </c>
      <c r="F59" s="233" t="s">
        <v>306</v>
      </c>
      <c r="G59" s="140" t="s">
        <v>25</v>
      </c>
      <c r="H59" s="192" t="s">
        <v>389</v>
      </c>
      <c r="I59" s="118" t="s">
        <v>391</v>
      </c>
      <c r="J59" s="163" t="s">
        <v>392</v>
      </c>
      <c r="M59" s="325"/>
      <c r="N59" s="326"/>
      <c r="O59" s="329"/>
      <c r="P59" s="327"/>
      <c r="S59" s="274"/>
    </row>
    <row r="60" spans="3:19" ht="15" customHeight="1">
      <c r="C60" s="14">
        <f t="shared" si="0"/>
        <v>57</v>
      </c>
      <c r="D60" s="330">
        <v>9.799999999999997</v>
      </c>
      <c r="E60" s="16">
        <f t="shared" si="1"/>
        <v>266.43</v>
      </c>
      <c r="F60" s="331" t="s">
        <v>468</v>
      </c>
      <c r="G60" s="131"/>
      <c r="H60" s="180" t="s">
        <v>389</v>
      </c>
      <c r="I60" s="73"/>
      <c r="J60" s="163" t="s">
        <v>392</v>
      </c>
      <c r="M60" s="325"/>
      <c r="N60" s="326"/>
      <c r="O60" s="329"/>
      <c r="P60" s="327"/>
      <c r="S60" s="274"/>
    </row>
    <row r="61" spans="3:19" ht="15" customHeight="1">
      <c r="C61" s="14">
        <f t="shared" si="0"/>
        <v>58</v>
      </c>
      <c r="D61" s="2">
        <v>2.9</v>
      </c>
      <c r="E61" s="16">
        <f t="shared" si="1"/>
        <v>269.33</v>
      </c>
      <c r="F61" s="320" t="s">
        <v>206</v>
      </c>
      <c r="G61" s="140" t="s">
        <v>25</v>
      </c>
      <c r="H61" s="180" t="s">
        <v>207</v>
      </c>
      <c r="I61" s="29" t="s">
        <v>208</v>
      </c>
      <c r="J61" s="333" t="s">
        <v>474</v>
      </c>
      <c r="M61" s="325"/>
      <c r="N61" s="326"/>
      <c r="O61" s="329"/>
      <c r="P61" s="327"/>
      <c r="S61" s="274"/>
    </row>
    <row r="62" spans="3:19" s="11" customFormat="1" ht="27" customHeight="1">
      <c r="C62" s="119">
        <f t="shared" si="0"/>
        <v>59</v>
      </c>
      <c r="D62" s="334">
        <v>2.3</v>
      </c>
      <c r="E62" s="121">
        <f t="shared" si="1"/>
        <v>271.63</v>
      </c>
      <c r="F62" s="275" t="s">
        <v>406</v>
      </c>
      <c r="G62" s="276"/>
      <c r="H62" s="277" t="s">
        <v>207</v>
      </c>
      <c r="I62" s="278" t="s">
        <v>396</v>
      </c>
      <c r="J62" s="240" t="s">
        <v>463</v>
      </c>
      <c r="L62" s="109"/>
      <c r="M62" s="325"/>
      <c r="N62" s="326"/>
      <c r="O62" s="329"/>
      <c r="P62" s="327"/>
      <c r="S62" s="274"/>
    </row>
    <row r="63" spans="3:19" ht="15" customHeight="1">
      <c r="C63" s="14">
        <f t="shared" si="0"/>
        <v>60</v>
      </c>
      <c r="D63" s="2">
        <v>1.4</v>
      </c>
      <c r="E63" s="16">
        <f t="shared" si="1"/>
        <v>273.03</v>
      </c>
      <c r="F63" s="332" t="s">
        <v>308</v>
      </c>
      <c r="G63" s="140" t="s">
        <v>25</v>
      </c>
      <c r="H63" s="180" t="s">
        <v>207</v>
      </c>
      <c r="I63" s="71" t="s">
        <v>393</v>
      </c>
      <c r="J63" s="167"/>
      <c r="M63" s="325"/>
      <c r="N63" s="326"/>
      <c r="O63" s="329"/>
      <c r="P63" s="327"/>
      <c r="S63" s="274"/>
    </row>
    <row r="64" spans="3:19" ht="15" customHeight="1">
      <c r="C64" s="14">
        <f t="shared" si="0"/>
        <v>61</v>
      </c>
      <c r="D64" s="2">
        <v>0.8</v>
      </c>
      <c r="E64" s="16">
        <f t="shared" si="1"/>
        <v>273.83</v>
      </c>
      <c r="F64" s="250" t="s">
        <v>211</v>
      </c>
      <c r="G64" s="140" t="s">
        <v>25</v>
      </c>
      <c r="H64" s="193" t="s">
        <v>210</v>
      </c>
      <c r="I64" s="138" t="s">
        <v>212</v>
      </c>
      <c r="J64" s="167"/>
      <c r="M64" s="325"/>
      <c r="N64" s="326"/>
      <c r="O64" s="329"/>
      <c r="P64" s="327"/>
      <c r="S64" s="274"/>
    </row>
    <row r="65" spans="3:19" ht="15" customHeight="1">
      <c r="C65" s="14">
        <f t="shared" si="0"/>
        <v>62</v>
      </c>
      <c r="D65" s="2">
        <v>8</v>
      </c>
      <c r="E65" s="16">
        <f t="shared" si="1"/>
        <v>281.83</v>
      </c>
      <c r="F65" s="250" t="s">
        <v>340</v>
      </c>
      <c r="G65" s="140" t="s">
        <v>25</v>
      </c>
      <c r="H65" s="193" t="s">
        <v>210</v>
      </c>
      <c r="I65" s="279" t="s">
        <v>394</v>
      </c>
      <c r="J65" s="167" t="s">
        <v>395</v>
      </c>
      <c r="M65" s="325"/>
      <c r="N65" s="326"/>
      <c r="O65" s="329"/>
      <c r="P65" s="327"/>
      <c r="S65" s="274"/>
    </row>
    <row r="66" spans="3:19" ht="15" customHeight="1">
      <c r="C66" s="14">
        <f t="shared" si="0"/>
        <v>63</v>
      </c>
      <c r="D66" s="2">
        <v>14.5</v>
      </c>
      <c r="E66" s="16">
        <f t="shared" si="1"/>
        <v>296.33</v>
      </c>
      <c r="F66" s="250" t="s">
        <v>317</v>
      </c>
      <c r="G66" s="140" t="s">
        <v>25</v>
      </c>
      <c r="H66" s="193" t="s">
        <v>289</v>
      </c>
      <c r="I66" s="138" t="s">
        <v>214</v>
      </c>
      <c r="J66" s="168"/>
      <c r="M66" s="325"/>
      <c r="N66" s="326"/>
      <c r="O66" s="329"/>
      <c r="P66" s="327"/>
      <c r="S66" s="274"/>
    </row>
    <row r="67" spans="3:24" ht="24.75" customHeight="1">
      <c r="C67" s="14">
        <f aca="true" t="shared" si="2" ref="C67:C108">C66+1</f>
        <v>64</v>
      </c>
      <c r="D67" s="2">
        <v>0.9</v>
      </c>
      <c r="E67" s="16">
        <f t="shared" si="1"/>
        <v>297.22999999999996</v>
      </c>
      <c r="F67" s="321" t="s">
        <v>399</v>
      </c>
      <c r="G67" s="140" t="s">
        <v>25</v>
      </c>
      <c r="H67" s="194" t="s">
        <v>397</v>
      </c>
      <c r="I67" s="142" t="s">
        <v>398</v>
      </c>
      <c r="J67" s="280" t="s">
        <v>441</v>
      </c>
      <c r="K67" s="11"/>
      <c r="M67" s="325"/>
      <c r="N67" s="326"/>
      <c r="O67" s="329"/>
      <c r="P67" s="327"/>
      <c r="Q67" s="11"/>
      <c r="R67" s="11"/>
      <c r="S67" s="274"/>
      <c r="T67" s="11"/>
      <c r="U67" s="11"/>
      <c r="V67" s="11"/>
      <c r="W67" s="11"/>
      <c r="X67" s="11"/>
    </row>
    <row r="68" spans="3:19" ht="15" customHeight="1">
      <c r="C68" s="14">
        <f t="shared" si="2"/>
        <v>65</v>
      </c>
      <c r="D68" s="2">
        <v>0.7</v>
      </c>
      <c r="E68" s="16">
        <f t="shared" si="1"/>
        <v>297.92999999999995</v>
      </c>
      <c r="F68" s="250" t="s">
        <v>211</v>
      </c>
      <c r="G68" s="281"/>
      <c r="H68" s="282" t="s">
        <v>400</v>
      </c>
      <c r="I68" s="252"/>
      <c r="J68" s="283"/>
      <c r="M68" s="325"/>
      <c r="N68" s="326"/>
      <c r="O68" s="329"/>
      <c r="P68" s="327"/>
      <c r="S68" s="274"/>
    </row>
    <row r="69" spans="3:19" ht="15" customHeight="1">
      <c r="C69" s="14">
        <f t="shared" si="2"/>
        <v>66</v>
      </c>
      <c r="D69" s="2">
        <v>0.1</v>
      </c>
      <c r="E69" s="16">
        <f t="shared" si="1"/>
        <v>298.03</v>
      </c>
      <c r="F69" s="250" t="s">
        <v>317</v>
      </c>
      <c r="G69" s="140" t="s">
        <v>25</v>
      </c>
      <c r="H69" s="251" t="s">
        <v>401</v>
      </c>
      <c r="I69" s="284" t="s">
        <v>402</v>
      </c>
      <c r="J69" s="285"/>
      <c r="M69" s="325"/>
      <c r="N69" s="326"/>
      <c r="O69" s="329"/>
      <c r="P69" s="327"/>
      <c r="S69" s="274"/>
    </row>
    <row r="70" spans="3:19" ht="15" customHeight="1">
      <c r="C70" s="14">
        <f t="shared" si="2"/>
        <v>67</v>
      </c>
      <c r="D70" s="2">
        <v>16</v>
      </c>
      <c r="E70" s="16">
        <f t="shared" si="1"/>
        <v>314.03</v>
      </c>
      <c r="F70" s="250" t="s">
        <v>317</v>
      </c>
      <c r="G70" s="140" t="s">
        <v>25</v>
      </c>
      <c r="H70" s="192" t="s">
        <v>282</v>
      </c>
      <c r="I70" s="118" t="s">
        <v>217</v>
      </c>
      <c r="J70" s="285"/>
      <c r="M70" s="325"/>
      <c r="N70" s="326"/>
      <c r="O70" s="329"/>
      <c r="P70" s="327"/>
      <c r="S70" s="274"/>
    </row>
    <row r="71" spans="3:19" ht="15" customHeight="1">
      <c r="C71" s="14">
        <f t="shared" si="2"/>
        <v>68</v>
      </c>
      <c r="D71" s="2">
        <v>26.4</v>
      </c>
      <c r="E71" s="16">
        <f aca="true" t="shared" si="3" ref="E71:E108">D71+E70</f>
        <v>340.42999999999995</v>
      </c>
      <c r="F71" s="250" t="s">
        <v>317</v>
      </c>
      <c r="G71" s="140" t="s">
        <v>25</v>
      </c>
      <c r="H71" s="251" t="s">
        <v>404</v>
      </c>
      <c r="I71" s="287" t="s">
        <v>240</v>
      </c>
      <c r="J71" s="247"/>
      <c r="M71" s="325"/>
      <c r="N71" s="326"/>
      <c r="O71" s="329"/>
      <c r="P71" s="327"/>
      <c r="S71" s="274"/>
    </row>
    <row r="72" spans="3:19" ht="15" customHeight="1">
      <c r="C72" s="14">
        <f t="shared" si="2"/>
        <v>69</v>
      </c>
      <c r="D72" s="2">
        <v>6.7</v>
      </c>
      <c r="E72" s="16">
        <f t="shared" si="3"/>
        <v>347.12999999999994</v>
      </c>
      <c r="F72" s="233" t="s">
        <v>306</v>
      </c>
      <c r="G72" s="140" t="s">
        <v>25</v>
      </c>
      <c r="H72" s="288" t="s">
        <v>405</v>
      </c>
      <c r="I72" s="287" t="s">
        <v>403</v>
      </c>
      <c r="J72" s="289"/>
      <c r="M72" s="325"/>
      <c r="N72" s="326"/>
      <c r="O72" s="329"/>
      <c r="P72" s="327"/>
      <c r="S72" s="274"/>
    </row>
    <row r="73" spans="3:19" ht="22.5" customHeight="1">
      <c r="C73" s="119">
        <f t="shared" si="2"/>
        <v>70</v>
      </c>
      <c r="D73" s="120">
        <v>2.4</v>
      </c>
      <c r="E73" s="121">
        <f t="shared" si="3"/>
        <v>349.5299999999999</v>
      </c>
      <c r="F73" s="290" t="s">
        <v>406</v>
      </c>
      <c r="G73" s="291"/>
      <c r="H73" s="292" t="s">
        <v>405</v>
      </c>
      <c r="I73" s="293" t="s">
        <v>407</v>
      </c>
      <c r="J73" s="240" t="s">
        <v>464</v>
      </c>
      <c r="M73" s="325"/>
      <c r="N73" s="326"/>
      <c r="O73" s="329"/>
      <c r="P73" s="327"/>
      <c r="S73" s="274"/>
    </row>
    <row r="74" spans="3:19" ht="15" customHeight="1">
      <c r="C74" s="14">
        <f t="shared" si="2"/>
        <v>71</v>
      </c>
      <c r="D74" s="2">
        <v>4</v>
      </c>
      <c r="E74" s="16">
        <f t="shared" si="3"/>
        <v>353.5299999999999</v>
      </c>
      <c r="F74" s="250" t="s">
        <v>211</v>
      </c>
      <c r="G74" s="140" t="s">
        <v>25</v>
      </c>
      <c r="H74" s="251" t="s">
        <v>408</v>
      </c>
      <c r="I74" s="284" t="s">
        <v>409</v>
      </c>
      <c r="J74" s="289" t="s">
        <v>410</v>
      </c>
      <c r="M74" s="325"/>
      <c r="N74" s="326"/>
      <c r="Q74" s="274"/>
      <c r="S74" s="274"/>
    </row>
    <row r="75" spans="3:19" ht="15" customHeight="1">
      <c r="C75" s="14">
        <f t="shared" si="2"/>
        <v>72</v>
      </c>
      <c r="D75" s="2">
        <v>0.2</v>
      </c>
      <c r="E75" s="16">
        <f t="shared" si="3"/>
        <v>353.7299999999999</v>
      </c>
      <c r="F75" s="253" t="s">
        <v>317</v>
      </c>
      <c r="G75" s="140" t="s">
        <v>25</v>
      </c>
      <c r="H75" s="288" t="s">
        <v>411</v>
      </c>
      <c r="I75" s="286" t="s">
        <v>241</v>
      </c>
      <c r="J75" s="289"/>
      <c r="M75" s="325"/>
      <c r="N75" s="326"/>
      <c r="Q75" s="274"/>
      <c r="S75" s="274"/>
    </row>
    <row r="76" spans="3:19" ht="15" customHeight="1">
      <c r="C76" s="14">
        <f t="shared" si="2"/>
        <v>73</v>
      </c>
      <c r="D76" s="2">
        <v>0.5</v>
      </c>
      <c r="E76" s="16">
        <f t="shared" si="3"/>
        <v>354.2299999999999</v>
      </c>
      <c r="F76" s="250" t="s">
        <v>211</v>
      </c>
      <c r="G76" s="140"/>
      <c r="H76" s="194" t="s">
        <v>411</v>
      </c>
      <c r="I76" s="136"/>
      <c r="J76" s="143" t="s">
        <v>110</v>
      </c>
      <c r="M76" s="325"/>
      <c r="N76" s="326"/>
      <c r="Q76" s="274"/>
      <c r="S76" s="274"/>
    </row>
    <row r="77" spans="3:19" ht="15" customHeight="1">
      <c r="C77" s="14">
        <f t="shared" si="2"/>
        <v>74</v>
      </c>
      <c r="D77" s="2">
        <v>0.2</v>
      </c>
      <c r="E77" s="16">
        <f t="shared" si="3"/>
        <v>354.4299999999999</v>
      </c>
      <c r="F77" s="117" t="s">
        <v>310</v>
      </c>
      <c r="G77" s="140"/>
      <c r="H77" s="192" t="s">
        <v>411</v>
      </c>
      <c r="I77" s="144"/>
      <c r="J77" s="143"/>
      <c r="M77" s="325"/>
      <c r="N77" s="326"/>
      <c r="Q77" s="274"/>
      <c r="S77" s="274"/>
    </row>
    <row r="78" spans="3:19" ht="15" customHeight="1">
      <c r="C78" s="14">
        <f t="shared" si="2"/>
        <v>75</v>
      </c>
      <c r="D78" s="2">
        <v>1</v>
      </c>
      <c r="E78" s="16">
        <f t="shared" si="3"/>
        <v>355.4299999999999</v>
      </c>
      <c r="F78" s="117" t="s">
        <v>310</v>
      </c>
      <c r="G78" s="140" t="s">
        <v>25</v>
      </c>
      <c r="H78" s="294" t="s">
        <v>413</v>
      </c>
      <c r="I78" s="144" t="s">
        <v>412</v>
      </c>
      <c r="J78" s="143"/>
      <c r="M78" s="325"/>
      <c r="N78" s="326"/>
      <c r="Q78" s="274"/>
      <c r="S78" s="274"/>
    </row>
    <row r="79" spans="3:19" ht="15" customHeight="1">
      <c r="C79" s="14">
        <f t="shared" si="2"/>
        <v>76</v>
      </c>
      <c r="D79" s="2">
        <v>3.4</v>
      </c>
      <c r="E79" s="16">
        <f t="shared" si="3"/>
        <v>358.82999999999987</v>
      </c>
      <c r="F79" s="250" t="s">
        <v>211</v>
      </c>
      <c r="G79" s="140"/>
      <c r="H79" s="193" t="s">
        <v>145</v>
      </c>
      <c r="I79" s="143"/>
      <c r="J79" s="143"/>
      <c r="M79" s="325"/>
      <c r="N79" s="326"/>
      <c r="Q79" s="274"/>
      <c r="S79" s="274"/>
    </row>
    <row r="80" spans="3:19" ht="15" customHeight="1">
      <c r="C80" s="14">
        <f t="shared" si="2"/>
        <v>77</v>
      </c>
      <c r="D80" s="2">
        <v>2.3009999999999593</v>
      </c>
      <c r="E80" s="16">
        <f t="shared" si="3"/>
        <v>361.13099999999986</v>
      </c>
      <c r="F80" s="250" t="s">
        <v>211</v>
      </c>
      <c r="G80" s="140" t="s">
        <v>25</v>
      </c>
      <c r="H80" s="194" t="s">
        <v>145</v>
      </c>
      <c r="I80" s="144"/>
      <c r="J80" s="168" t="s">
        <v>115</v>
      </c>
      <c r="M80" s="325"/>
      <c r="N80" s="326"/>
      <c r="Q80" s="274"/>
      <c r="S80" s="274"/>
    </row>
    <row r="81" spans="3:19" ht="15" customHeight="1">
      <c r="C81" s="14">
        <f t="shared" si="2"/>
        <v>78</v>
      </c>
      <c r="D81" s="2">
        <v>0.09999999999999432</v>
      </c>
      <c r="E81" s="16">
        <f t="shared" si="3"/>
        <v>361.2309999999999</v>
      </c>
      <c r="F81" s="141" t="s">
        <v>308</v>
      </c>
      <c r="G81" s="140" t="s">
        <v>25</v>
      </c>
      <c r="H81" s="193" t="s">
        <v>145</v>
      </c>
      <c r="I81" s="138"/>
      <c r="J81" s="168" t="s">
        <v>116</v>
      </c>
      <c r="M81" s="325"/>
      <c r="N81" s="326"/>
      <c r="Q81" s="274"/>
      <c r="S81" s="274"/>
    </row>
    <row r="82" spans="3:19" ht="15" customHeight="1">
      <c r="C82" s="14">
        <f t="shared" si="2"/>
        <v>79</v>
      </c>
      <c r="D82" s="2">
        <v>1.2</v>
      </c>
      <c r="E82" s="16">
        <f t="shared" si="3"/>
        <v>362.43099999999987</v>
      </c>
      <c r="F82" s="141" t="s">
        <v>308</v>
      </c>
      <c r="G82" s="140" t="s">
        <v>25</v>
      </c>
      <c r="H82" s="194" t="s">
        <v>145</v>
      </c>
      <c r="I82" s="138" t="s">
        <v>414</v>
      </c>
      <c r="J82" s="168" t="s">
        <v>118</v>
      </c>
      <c r="M82" s="325"/>
      <c r="N82" s="326"/>
      <c r="Q82" s="274"/>
      <c r="S82" s="274"/>
    </row>
    <row r="83" spans="3:19" ht="15" customHeight="1">
      <c r="C83" s="14">
        <f t="shared" si="2"/>
        <v>80</v>
      </c>
      <c r="D83" s="2">
        <v>0.4</v>
      </c>
      <c r="E83" s="16">
        <f t="shared" si="3"/>
        <v>362.83099999999985</v>
      </c>
      <c r="F83" s="100" t="s">
        <v>306</v>
      </c>
      <c r="G83" s="140"/>
      <c r="H83" s="295" t="s">
        <v>145</v>
      </c>
      <c r="I83" s="138" t="s">
        <v>415</v>
      </c>
      <c r="J83" s="143"/>
      <c r="M83" s="325"/>
      <c r="N83" s="326"/>
      <c r="Q83" s="274"/>
      <c r="S83" s="274"/>
    </row>
    <row r="84" spans="3:19" ht="15" customHeight="1">
      <c r="C84" s="14">
        <f t="shared" si="2"/>
        <v>81</v>
      </c>
      <c r="D84" s="2">
        <v>0.3</v>
      </c>
      <c r="E84" s="16">
        <f t="shared" si="3"/>
        <v>363.13099999999986</v>
      </c>
      <c r="F84" s="253" t="s">
        <v>317</v>
      </c>
      <c r="G84" s="140" t="s">
        <v>25</v>
      </c>
      <c r="H84" s="194" t="s">
        <v>145</v>
      </c>
      <c r="I84" s="136" t="s">
        <v>121</v>
      </c>
      <c r="J84" s="169"/>
      <c r="M84" s="325"/>
      <c r="N84" s="326"/>
      <c r="Q84" s="274"/>
      <c r="S84" s="274"/>
    </row>
    <row r="85" spans="3:19" ht="15" customHeight="1">
      <c r="C85" s="14">
        <f t="shared" si="2"/>
        <v>82</v>
      </c>
      <c r="D85" s="2">
        <v>2.2</v>
      </c>
      <c r="E85" s="16">
        <f t="shared" si="3"/>
        <v>365.33099999999985</v>
      </c>
      <c r="F85" s="253" t="s">
        <v>388</v>
      </c>
      <c r="G85" s="140" t="s">
        <v>25</v>
      </c>
      <c r="H85" s="194" t="s">
        <v>145</v>
      </c>
      <c r="I85" s="136" t="s">
        <v>416</v>
      </c>
      <c r="J85" s="168" t="s">
        <v>123</v>
      </c>
      <c r="M85" s="325"/>
      <c r="N85" s="326"/>
      <c r="Q85" s="274"/>
      <c r="S85" s="274"/>
    </row>
    <row r="86" spans="3:19" ht="15" customHeight="1">
      <c r="C86" s="14">
        <f t="shared" si="2"/>
        <v>83</v>
      </c>
      <c r="D86" s="2">
        <v>1.2</v>
      </c>
      <c r="E86" s="16">
        <f t="shared" si="3"/>
        <v>366.53099999999984</v>
      </c>
      <c r="F86" s="100" t="s">
        <v>306</v>
      </c>
      <c r="G86" s="140" t="s">
        <v>25</v>
      </c>
      <c r="H86" s="194" t="s">
        <v>145</v>
      </c>
      <c r="I86" s="136" t="s">
        <v>417</v>
      </c>
      <c r="J86" s="168"/>
      <c r="M86" s="325"/>
      <c r="N86" s="326"/>
      <c r="Q86" s="274"/>
      <c r="S86" s="274"/>
    </row>
    <row r="87" spans="3:19" ht="15" customHeight="1">
      <c r="C87" s="14">
        <f t="shared" si="2"/>
        <v>84</v>
      </c>
      <c r="D87" s="2">
        <v>1.1</v>
      </c>
      <c r="E87" s="16">
        <f t="shared" si="3"/>
        <v>367.63099999999986</v>
      </c>
      <c r="F87" s="253" t="s">
        <v>388</v>
      </c>
      <c r="G87" s="140" t="s">
        <v>25</v>
      </c>
      <c r="H87" s="195" t="s">
        <v>145</v>
      </c>
      <c r="I87" s="146" t="s">
        <v>418</v>
      </c>
      <c r="J87" s="170"/>
      <c r="M87" s="325"/>
      <c r="N87" s="326"/>
      <c r="Q87" s="274"/>
      <c r="S87" s="274"/>
    </row>
    <row r="88" spans="3:19" ht="15" customHeight="1">
      <c r="C88" s="14">
        <f t="shared" si="2"/>
        <v>85</v>
      </c>
      <c r="D88" s="2">
        <v>0.8</v>
      </c>
      <c r="E88" s="16">
        <f t="shared" si="3"/>
        <v>368.43099999999987</v>
      </c>
      <c r="F88" s="100" t="s">
        <v>306</v>
      </c>
      <c r="G88" s="140" t="s">
        <v>25</v>
      </c>
      <c r="H88" s="194" t="s">
        <v>145</v>
      </c>
      <c r="I88" s="149" t="s">
        <v>419</v>
      </c>
      <c r="J88" s="168"/>
      <c r="M88" s="325"/>
      <c r="N88" s="326"/>
      <c r="Q88" s="274"/>
      <c r="S88" s="274"/>
    </row>
    <row r="89" spans="3:19" ht="15" customHeight="1">
      <c r="C89" s="14">
        <f t="shared" si="2"/>
        <v>86</v>
      </c>
      <c r="D89" s="2">
        <v>0.3</v>
      </c>
      <c r="E89" s="16">
        <f t="shared" si="3"/>
        <v>368.7309999999999</v>
      </c>
      <c r="F89" s="117" t="s">
        <v>310</v>
      </c>
      <c r="G89" s="140" t="s">
        <v>25</v>
      </c>
      <c r="H89" s="194" t="s">
        <v>283</v>
      </c>
      <c r="I89" s="149" t="s">
        <v>420</v>
      </c>
      <c r="J89" s="167"/>
      <c r="M89" s="325"/>
      <c r="N89" s="326"/>
      <c r="Q89" s="274"/>
      <c r="S89" s="274"/>
    </row>
    <row r="90" spans="3:19" ht="15" customHeight="1">
      <c r="C90" s="14">
        <f t="shared" si="2"/>
        <v>87</v>
      </c>
      <c r="D90" s="2">
        <v>6.5</v>
      </c>
      <c r="E90" s="16">
        <f t="shared" si="3"/>
        <v>375.2309999999999</v>
      </c>
      <c r="F90" s="253" t="s">
        <v>388</v>
      </c>
      <c r="G90" s="140" t="s">
        <v>25</v>
      </c>
      <c r="H90" s="196" t="s">
        <v>283</v>
      </c>
      <c r="I90" s="151" t="s">
        <v>421</v>
      </c>
      <c r="J90" s="171"/>
      <c r="M90" s="325"/>
      <c r="N90" s="326"/>
      <c r="Q90" s="274"/>
      <c r="S90" s="274"/>
    </row>
    <row r="91" spans="3:19" ht="15" customHeight="1">
      <c r="C91" s="14">
        <f t="shared" si="2"/>
        <v>88</v>
      </c>
      <c r="D91" s="2">
        <v>2.2</v>
      </c>
      <c r="E91" s="16">
        <f t="shared" si="3"/>
        <v>377.43099999999987</v>
      </c>
      <c r="F91" s="253" t="s">
        <v>317</v>
      </c>
      <c r="G91" s="140" t="s">
        <v>25</v>
      </c>
      <c r="H91" s="196" t="s">
        <v>145</v>
      </c>
      <c r="I91" s="151" t="s">
        <v>422</v>
      </c>
      <c r="J91" s="171"/>
      <c r="M91" s="325"/>
      <c r="N91" s="326"/>
      <c r="Q91" s="274"/>
      <c r="S91" s="274"/>
    </row>
    <row r="92" spans="3:19" ht="15" customHeight="1">
      <c r="C92" s="14">
        <f t="shared" si="2"/>
        <v>89</v>
      </c>
      <c r="D92" s="2">
        <v>2.4</v>
      </c>
      <c r="E92" s="16">
        <f t="shared" si="3"/>
        <v>379.83099999999985</v>
      </c>
      <c r="F92" s="100" t="s">
        <v>306</v>
      </c>
      <c r="G92" s="140" t="s">
        <v>25</v>
      </c>
      <c r="H92" s="196" t="s">
        <v>145</v>
      </c>
      <c r="I92" s="151" t="s">
        <v>423</v>
      </c>
      <c r="J92" s="296"/>
      <c r="M92" s="325"/>
      <c r="N92" s="326"/>
      <c r="Q92" s="274"/>
      <c r="S92" s="274"/>
    </row>
    <row r="93" spans="3:19" ht="15" customHeight="1">
      <c r="C93" s="14">
        <f t="shared" si="2"/>
        <v>90</v>
      </c>
      <c r="D93" s="2">
        <v>0.3</v>
      </c>
      <c r="E93" s="16">
        <f t="shared" si="3"/>
        <v>380.13099999999986</v>
      </c>
      <c r="F93" s="253" t="s">
        <v>317</v>
      </c>
      <c r="G93" s="140" t="s">
        <v>25</v>
      </c>
      <c r="H93" s="196" t="s">
        <v>145</v>
      </c>
      <c r="I93" s="151" t="s">
        <v>424</v>
      </c>
      <c r="J93" s="296"/>
      <c r="M93" s="325"/>
      <c r="N93" s="326"/>
      <c r="Q93" s="274"/>
      <c r="S93" s="274"/>
    </row>
    <row r="94" spans="3:19" ht="15" customHeight="1">
      <c r="C94" s="14">
        <f t="shared" si="2"/>
        <v>91</v>
      </c>
      <c r="D94" s="330">
        <v>0.3</v>
      </c>
      <c r="E94" s="335">
        <f t="shared" si="3"/>
        <v>380.43099999999987</v>
      </c>
      <c r="F94" s="332" t="s">
        <v>388</v>
      </c>
      <c r="G94" s="336" t="s">
        <v>481</v>
      </c>
      <c r="H94" s="337" t="s">
        <v>477</v>
      </c>
      <c r="I94" s="338" t="s">
        <v>476</v>
      </c>
      <c r="J94" s="296"/>
      <c r="M94" s="325"/>
      <c r="N94" s="326"/>
      <c r="Q94" s="274"/>
      <c r="S94" s="274"/>
    </row>
    <row r="95" spans="3:19" ht="15" customHeight="1">
      <c r="C95" s="14">
        <f t="shared" si="2"/>
        <v>92</v>
      </c>
      <c r="D95" s="330">
        <v>0.5</v>
      </c>
      <c r="E95" s="335">
        <f t="shared" si="3"/>
        <v>380.93099999999987</v>
      </c>
      <c r="F95" s="332" t="s">
        <v>317</v>
      </c>
      <c r="G95" s="336" t="s">
        <v>481</v>
      </c>
      <c r="H95" s="337" t="s">
        <v>145</v>
      </c>
      <c r="I95" s="338" t="s">
        <v>478</v>
      </c>
      <c r="J95" s="296"/>
      <c r="M95" s="325"/>
      <c r="N95" s="326"/>
      <c r="Q95" s="274"/>
      <c r="S95" s="274"/>
    </row>
    <row r="96" spans="3:19" ht="15" customHeight="1">
      <c r="C96" s="14">
        <f t="shared" si="2"/>
        <v>93</v>
      </c>
      <c r="D96" s="330">
        <v>0.4</v>
      </c>
      <c r="E96" s="335">
        <f t="shared" si="3"/>
        <v>381.33099999999985</v>
      </c>
      <c r="F96" s="332" t="s">
        <v>388</v>
      </c>
      <c r="G96" s="336" t="s">
        <v>481</v>
      </c>
      <c r="H96" s="337" t="s">
        <v>145</v>
      </c>
      <c r="I96" s="338" t="s">
        <v>479</v>
      </c>
      <c r="J96" s="296"/>
      <c r="M96" s="325"/>
      <c r="N96" s="326"/>
      <c r="Q96" s="274"/>
      <c r="S96" s="274"/>
    </row>
    <row r="97" spans="3:19" ht="15" customHeight="1">
      <c r="C97" s="14">
        <f t="shared" si="2"/>
        <v>94</v>
      </c>
      <c r="D97" s="330">
        <v>0.4</v>
      </c>
      <c r="E97" s="335">
        <f t="shared" si="3"/>
        <v>381.7309999999998</v>
      </c>
      <c r="F97" s="332" t="s">
        <v>388</v>
      </c>
      <c r="G97" s="336" t="s">
        <v>481</v>
      </c>
      <c r="H97" s="337" t="s">
        <v>145</v>
      </c>
      <c r="I97" s="338" t="s">
        <v>480</v>
      </c>
      <c r="J97" s="296"/>
      <c r="M97" s="325"/>
      <c r="N97" s="326"/>
      <c r="Q97" s="274"/>
      <c r="S97" s="274"/>
    </row>
    <row r="98" spans="3:19" ht="15" customHeight="1">
      <c r="C98" s="14">
        <f t="shared" si="2"/>
        <v>95</v>
      </c>
      <c r="D98" s="2">
        <v>1.5</v>
      </c>
      <c r="E98" s="16">
        <f>D98+E97</f>
        <v>383.2309999999998</v>
      </c>
      <c r="F98" s="100" t="s">
        <v>306</v>
      </c>
      <c r="G98" s="140" t="s">
        <v>25</v>
      </c>
      <c r="H98" s="196" t="s">
        <v>145</v>
      </c>
      <c r="I98" s="151" t="s">
        <v>425</v>
      </c>
      <c r="J98" s="296"/>
      <c r="M98" s="325"/>
      <c r="N98" s="326"/>
      <c r="Q98" s="274"/>
      <c r="S98" s="274"/>
    </row>
    <row r="99" spans="3:19" ht="15" customHeight="1">
      <c r="C99" s="14">
        <f t="shared" si="2"/>
        <v>96</v>
      </c>
      <c r="D99" s="2">
        <v>0.8</v>
      </c>
      <c r="E99" s="16">
        <f t="shared" si="3"/>
        <v>384.03099999999984</v>
      </c>
      <c r="F99" s="117" t="s">
        <v>310</v>
      </c>
      <c r="G99" s="140" t="s">
        <v>25</v>
      </c>
      <c r="H99" s="196" t="s">
        <v>284</v>
      </c>
      <c r="I99" s="151" t="s">
        <v>426</v>
      </c>
      <c r="J99" s="296"/>
      <c r="M99" s="325"/>
      <c r="N99" s="326"/>
      <c r="Q99" s="274"/>
      <c r="S99" s="274"/>
    </row>
    <row r="100" spans="3:19" ht="32.25" customHeight="1">
      <c r="C100" s="14">
        <f t="shared" si="2"/>
        <v>97</v>
      </c>
      <c r="D100" s="2">
        <v>0.1</v>
      </c>
      <c r="E100" s="16">
        <f t="shared" si="3"/>
        <v>384.13099999999986</v>
      </c>
      <c r="F100" s="100" t="s">
        <v>306</v>
      </c>
      <c r="G100" s="148"/>
      <c r="H100" s="196" t="s">
        <v>145</v>
      </c>
      <c r="I100" s="151"/>
      <c r="J100" s="296" t="s">
        <v>427</v>
      </c>
      <c r="M100" s="325"/>
      <c r="N100" s="326"/>
      <c r="Q100" s="274"/>
      <c r="S100" s="274"/>
    </row>
    <row r="101" spans="3:19" ht="15" customHeight="1">
      <c r="C101" s="14">
        <f t="shared" si="2"/>
        <v>98</v>
      </c>
      <c r="D101" s="2">
        <v>0.4</v>
      </c>
      <c r="E101" s="16">
        <f t="shared" si="3"/>
        <v>384.53099999999984</v>
      </c>
      <c r="F101" s="253" t="s">
        <v>317</v>
      </c>
      <c r="G101" s="140" t="s">
        <v>25</v>
      </c>
      <c r="H101" s="196" t="s">
        <v>285</v>
      </c>
      <c r="I101" s="151" t="s">
        <v>428</v>
      </c>
      <c r="J101" s="296"/>
      <c r="M101" s="325"/>
      <c r="N101" s="326"/>
      <c r="Q101" s="274"/>
      <c r="S101" s="274"/>
    </row>
    <row r="102" spans="3:19" ht="15" customHeight="1">
      <c r="C102" s="14">
        <f t="shared" si="2"/>
        <v>99</v>
      </c>
      <c r="D102" s="2">
        <v>7.4</v>
      </c>
      <c r="E102" s="16">
        <f t="shared" si="3"/>
        <v>391.9309999999998</v>
      </c>
      <c r="F102" s="100" t="s">
        <v>306</v>
      </c>
      <c r="G102" s="148"/>
      <c r="H102" s="196" t="s">
        <v>145</v>
      </c>
      <c r="I102" s="151" t="s">
        <v>429</v>
      </c>
      <c r="J102" s="296"/>
      <c r="M102" s="325"/>
      <c r="N102" s="326"/>
      <c r="Q102" s="274"/>
      <c r="S102" s="274"/>
    </row>
    <row r="103" spans="3:19" ht="15" customHeight="1">
      <c r="C103" s="14">
        <f t="shared" si="2"/>
        <v>100</v>
      </c>
      <c r="D103" s="2">
        <v>1</v>
      </c>
      <c r="E103" s="16">
        <f t="shared" si="3"/>
        <v>392.9309999999998</v>
      </c>
      <c r="F103" s="250" t="s">
        <v>211</v>
      </c>
      <c r="G103" s="148"/>
      <c r="H103" s="196" t="s">
        <v>145</v>
      </c>
      <c r="I103" s="151" t="s">
        <v>430</v>
      </c>
      <c r="J103" s="296"/>
      <c r="M103" s="325"/>
      <c r="N103" s="326"/>
      <c r="Q103" s="274"/>
      <c r="S103" s="274"/>
    </row>
    <row r="104" spans="3:19" ht="15" customHeight="1">
      <c r="C104" s="14">
        <f t="shared" si="2"/>
        <v>101</v>
      </c>
      <c r="D104" s="2">
        <v>3.3</v>
      </c>
      <c r="E104" s="16">
        <f t="shared" si="3"/>
        <v>396.2309999999998</v>
      </c>
      <c r="F104" s="250" t="s">
        <v>211</v>
      </c>
      <c r="G104" s="140" t="s">
        <v>25</v>
      </c>
      <c r="H104" s="196" t="s">
        <v>145</v>
      </c>
      <c r="I104" s="151" t="s">
        <v>431</v>
      </c>
      <c r="J104" s="296"/>
      <c r="M104" s="325"/>
      <c r="N104" s="326"/>
      <c r="Q104" s="274"/>
      <c r="S104" s="274"/>
    </row>
    <row r="105" spans="3:19" ht="15" customHeight="1">
      <c r="C105" s="14">
        <f t="shared" si="2"/>
        <v>102</v>
      </c>
      <c r="D105" s="2">
        <v>0.1</v>
      </c>
      <c r="E105" s="16">
        <f t="shared" si="3"/>
        <v>396.33099999999985</v>
      </c>
      <c r="F105" s="141" t="s">
        <v>308</v>
      </c>
      <c r="G105" s="140" t="s">
        <v>25</v>
      </c>
      <c r="H105" s="196" t="s">
        <v>145</v>
      </c>
      <c r="I105" s="151"/>
      <c r="J105" s="296" t="s">
        <v>243</v>
      </c>
      <c r="M105" s="325"/>
      <c r="N105" s="326"/>
      <c r="Q105" s="274"/>
      <c r="S105" s="274"/>
    </row>
    <row r="106" spans="3:19" ht="15" customHeight="1">
      <c r="C106" s="14">
        <f t="shared" si="2"/>
        <v>103</v>
      </c>
      <c r="D106" s="2">
        <v>0.6</v>
      </c>
      <c r="E106" s="16">
        <f t="shared" si="3"/>
        <v>396.93099999999987</v>
      </c>
      <c r="F106" s="253" t="s">
        <v>317</v>
      </c>
      <c r="G106" s="148"/>
      <c r="H106" s="196" t="s">
        <v>411</v>
      </c>
      <c r="I106" s="151"/>
      <c r="J106" s="296" t="s">
        <v>470</v>
      </c>
      <c r="M106" s="325"/>
      <c r="N106" s="326"/>
      <c r="Q106" s="274"/>
      <c r="S106" s="274"/>
    </row>
    <row r="107" spans="3:19" ht="15" customHeight="1">
      <c r="C107" s="14">
        <f t="shared" si="2"/>
        <v>104</v>
      </c>
      <c r="D107" s="2">
        <v>0.1</v>
      </c>
      <c r="E107" s="16">
        <f t="shared" si="3"/>
        <v>397.0309999999999</v>
      </c>
      <c r="F107" s="253" t="s">
        <v>388</v>
      </c>
      <c r="G107" s="140" t="s">
        <v>25</v>
      </c>
      <c r="H107" s="196" t="s">
        <v>432</v>
      </c>
      <c r="I107" s="151"/>
      <c r="J107" s="296"/>
      <c r="M107" s="325"/>
      <c r="N107" s="326"/>
      <c r="Q107" s="274"/>
      <c r="S107" s="274"/>
    </row>
    <row r="108" spans="3:19" ht="24" customHeight="1">
      <c r="C108" s="297">
        <f t="shared" si="2"/>
        <v>105</v>
      </c>
      <c r="D108" s="298">
        <v>6</v>
      </c>
      <c r="E108" s="299">
        <f t="shared" si="3"/>
        <v>403.0309999999999</v>
      </c>
      <c r="F108" s="305" t="s">
        <v>372</v>
      </c>
      <c r="G108" s="300"/>
      <c r="H108" s="301" t="s">
        <v>411</v>
      </c>
      <c r="I108" s="302" t="s">
        <v>482</v>
      </c>
      <c r="J108" s="240" t="s">
        <v>465</v>
      </c>
      <c r="M108" s="325"/>
      <c r="N108" s="326"/>
      <c r="Q108" s="274"/>
      <c r="S108" s="274"/>
    </row>
    <row r="109" spans="3:19" ht="17.25" customHeight="1">
      <c r="C109" s="308"/>
      <c r="D109" s="313">
        <v>1.9</v>
      </c>
      <c r="E109" s="313">
        <f>D109</f>
        <v>1.9</v>
      </c>
      <c r="F109" s="309" t="s">
        <v>317</v>
      </c>
      <c r="G109" s="140" t="s">
        <v>25</v>
      </c>
      <c r="H109" s="306" t="s">
        <v>411</v>
      </c>
      <c r="I109" s="310" t="s">
        <v>433</v>
      </c>
      <c r="J109" s="304"/>
      <c r="L109" s="89" t="s">
        <v>484</v>
      </c>
      <c r="M109" s="102"/>
      <c r="N109" s="104"/>
      <c r="S109" s="274"/>
    </row>
    <row r="110" spans="3:19" ht="17.25" customHeight="1">
      <c r="C110" s="304"/>
      <c r="D110" s="313">
        <v>0.8</v>
      </c>
      <c r="E110" s="307">
        <f>D110+E109</f>
        <v>2.7</v>
      </c>
      <c r="F110" s="322" t="s">
        <v>469</v>
      </c>
      <c r="G110" s="140" t="s">
        <v>25</v>
      </c>
      <c r="H110" s="306" t="s">
        <v>411</v>
      </c>
      <c r="I110" s="306" t="s">
        <v>437</v>
      </c>
      <c r="J110" s="304"/>
      <c r="M110" s="102"/>
      <c r="N110" s="104"/>
      <c r="S110" s="274"/>
    </row>
    <row r="111" spans="3:19" ht="45" customHeight="1">
      <c r="C111" s="303"/>
      <c r="D111" s="22">
        <v>0.2</v>
      </c>
      <c r="E111" s="23">
        <f>D111+E110</f>
        <v>2.9000000000000004</v>
      </c>
      <c r="F111" s="122"/>
      <c r="G111" s="122"/>
      <c r="H111" s="311"/>
      <c r="I111" s="312" t="s">
        <v>434</v>
      </c>
      <c r="J111" s="312" t="s">
        <v>442</v>
      </c>
      <c r="L111" s="105"/>
      <c r="M111" s="102"/>
      <c r="N111" s="104"/>
      <c r="S111" s="274"/>
    </row>
    <row r="112" spans="3:14" ht="12.75" customHeight="1">
      <c r="C112" s="78"/>
      <c r="D112" s="101"/>
      <c r="E112" s="79"/>
      <c r="F112" s="80"/>
      <c r="G112" s="80"/>
      <c r="H112" s="198"/>
      <c r="I112" s="82"/>
      <c r="J112" s="82"/>
      <c r="N112" s="104"/>
    </row>
    <row r="113" spans="3:14" s="39" customFormat="1" ht="16.5" customHeight="1">
      <c r="C113" s="39">
        <v>1</v>
      </c>
      <c r="D113" s="54" t="s">
        <v>150</v>
      </c>
      <c r="F113" s="20"/>
      <c r="H113" s="182"/>
      <c r="I113" s="67"/>
      <c r="J113" s="157"/>
      <c r="L113" s="111"/>
      <c r="N113" s="104"/>
    </row>
    <row r="114" spans="3:15" s="39" customFormat="1" ht="16.5" customHeight="1">
      <c r="C114" s="39">
        <v>2</v>
      </c>
      <c r="D114" s="39" t="s">
        <v>151</v>
      </c>
      <c r="F114" s="20"/>
      <c r="H114" s="182"/>
      <c r="I114" s="67"/>
      <c r="J114" s="157"/>
      <c r="L114" s="111"/>
      <c r="N114" s="104"/>
      <c r="O114" s="114"/>
    </row>
    <row r="115" spans="3:14" s="39" customFormat="1" ht="16.5" customHeight="1">
      <c r="C115" s="39">
        <v>3</v>
      </c>
      <c r="D115" s="39" t="s">
        <v>152</v>
      </c>
      <c r="F115" s="20"/>
      <c r="H115" s="182"/>
      <c r="I115" s="67"/>
      <c r="J115" s="157"/>
      <c r="L115" s="111"/>
      <c r="N115" s="104"/>
    </row>
    <row r="116" spans="3:12" s="39" customFormat="1" ht="16.5" customHeight="1">
      <c r="C116" s="39">
        <v>4</v>
      </c>
      <c r="D116" s="39" t="s">
        <v>153</v>
      </c>
      <c r="F116" s="20"/>
      <c r="H116" s="182"/>
      <c r="I116" s="67"/>
      <c r="J116" s="157"/>
      <c r="L116" s="111"/>
    </row>
    <row r="117" spans="3:12" s="39" customFormat="1" ht="16.5" customHeight="1">
      <c r="C117" s="39">
        <v>5</v>
      </c>
      <c r="D117" s="39" t="s">
        <v>154</v>
      </c>
      <c r="F117" s="20"/>
      <c r="H117" s="182"/>
      <c r="I117" s="67"/>
      <c r="J117" s="157"/>
      <c r="L117" s="111"/>
    </row>
    <row r="118" spans="3:12" s="39" customFormat="1" ht="16.5" customHeight="1">
      <c r="C118" s="39">
        <v>6</v>
      </c>
      <c r="D118" s="39" t="s">
        <v>485</v>
      </c>
      <c r="F118" s="20"/>
      <c r="H118" s="182"/>
      <c r="I118" s="67"/>
      <c r="J118" s="157"/>
      <c r="L118" s="111"/>
    </row>
    <row r="119" spans="3:12" s="39" customFormat="1" ht="16.5" customHeight="1">
      <c r="C119" s="39">
        <v>7</v>
      </c>
      <c r="D119" s="54" t="s">
        <v>466</v>
      </c>
      <c r="F119" s="20"/>
      <c r="H119" s="182"/>
      <c r="I119" s="67"/>
      <c r="J119" s="157"/>
      <c r="L119" s="111"/>
    </row>
    <row r="120" spans="3:4" ht="16.5" customHeight="1">
      <c r="C120" s="155"/>
      <c r="D120" s="156"/>
    </row>
    <row r="121" spans="3:4" ht="16.5" customHeight="1">
      <c r="C121" s="155"/>
      <c r="D121" s="156"/>
    </row>
  </sheetData>
  <sheetProtection/>
  <mergeCells count="1">
    <mergeCell ref="L2:Q2"/>
  </mergeCells>
  <hyperlinks>
    <hyperlink ref="L49" r:id="rId1" display="http://yahoo.jp/SIRI54"/>
    <hyperlink ref="L5" r:id="rId2" display="http://yahoo.jp/jj3NsG"/>
    <hyperlink ref="L109" r:id="rId3" display="http://yahoo.jp/zE5KYk"/>
  </hyperlinks>
  <printOptions/>
  <pageMargins left="0.6993055555555555" right="0.6993055555555555" top="0.75" bottom="0.75" header="0.3" footer="0.3"/>
  <pageSetup orientation="landscape" paperSize="9" r:id="rId5"/>
  <ignoredErrors>
    <ignoredError sqref="E109" formula="1"/>
  </ignoredErrors>
  <drawing r:id="rId4"/>
</worksheet>
</file>

<file path=xl/worksheets/sheet4.xml><?xml version="1.0" encoding="utf-8"?>
<worksheet xmlns="http://schemas.openxmlformats.org/spreadsheetml/2006/main" xmlns:r="http://schemas.openxmlformats.org/officeDocument/2006/relationships">
  <dimension ref="A1:D10"/>
  <sheetViews>
    <sheetView zoomScalePageLayoutView="0" workbookViewId="0" topLeftCell="A1">
      <selection activeCell="H11" sqref="H11"/>
    </sheetView>
  </sheetViews>
  <sheetFormatPr defaultColWidth="9.00390625" defaultRowHeight="13.5"/>
  <cols>
    <col min="1" max="1" width="9.50390625" style="0" bestFit="1" customWidth="1"/>
    <col min="2" max="2" width="8.125" style="0" customWidth="1"/>
    <col min="3" max="3" width="21.625" style="0" bestFit="1" customWidth="1"/>
    <col min="4" max="4" width="22.75390625" style="0" bestFit="1" customWidth="1"/>
  </cols>
  <sheetData>
    <row r="1" ht="13.5">
      <c r="A1" t="s">
        <v>444</v>
      </c>
    </row>
    <row r="3" spans="1:4" ht="13.5">
      <c r="A3" s="173" t="s">
        <v>445</v>
      </c>
      <c r="B3" s="173" t="s">
        <v>446</v>
      </c>
      <c r="C3" s="173" t="s">
        <v>447</v>
      </c>
      <c r="D3" s="173" t="s">
        <v>448</v>
      </c>
    </row>
    <row r="4" spans="1:4" ht="13.5">
      <c r="A4" s="174" t="s">
        <v>449</v>
      </c>
      <c r="B4" s="174" t="s">
        <v>450</v>
      </c>
      <c r="C4" s="174" t="s">
        <v>451</v>
      </c>
      <c r="D4" s="174" t="s">
        <v>452</v>
      </c>
    </row>
    <row r="5" spans="1:4" ht="13.5">
      <c r="A5" s="174" t="s">
        <v>453</v>
      </c>
      <c r="B5" s="174" t="s">
        <v>454</v>
      </c>
      <c r="C5" s="175">
        <v>42504.25</v>
      </c>
      <c r="D5" s="174"/>
    </row>
    <row r="6" spans="1:4" ht="13.5">
      <c r="A6" s="174">
        <v>1</v>
      </c>
      <c r="B6" s="174" t="s">
        <v>455</v>
      </c>
      <c r="C6" s="175">
        <v>42504.30972222222</v>
      </c>
      <c r="D6" s="175">
        <v>42504.39375</v>
      </c>
    </row>
    <row r="7" spans="1:4" ht="13.5">
      <c r="A7" s="174">
        <v>2</v>
      </c>
      <c r="B7" s="174" t="s">
        <v>456</v>
      </c>
      <c r="C7" s="175">
        <v>42504.38125</v>
      </c>
      <c r="D7" s="175">
        <v>42504.54722222222</v>
      </c>
    </row>
    <row r="8" spans="1:4" ht="13.5">
      <c r="A8" s="174">
        <v>3</v>
      </c>
      <c r="B8" s="174" t="s">
        <v>457</v>
      </c>
      <c r="C8" s="175">
        <v>42504.58888888889</v>
      </c>
      <c r="D8" s="175">
        <v>42505.00555555556</v>
      </c>
    </row>
    <row r="9" spans="1:4" ht="13.5">
      <c r="A9" s="174">
        <v>4</v>
      </c>
      <c r="B9" s="174" t="s">
        <v>458</v>
      </c>
      <c r="C9" s="175">
        <v>42504.69027777778</v>
      </c>
      <c r="D9" s="175">
        <v>42505.22222222222</v>
      </c>
    </row>
    <row r="10" spans="1:4" ht="13.5">
      <c r="A10" s="174" t="s">
        <v>459</v>
      </c>
      <c r="B10" s="174" t="s">
        <v>460</v>
      </c>
      <c r="C10" s="175">
        <v>42504.75555555556</v>
      </c>
      <c r="D10" s="175">
        <v>42505.375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Tsumura</dc:creator>
  <cp:keywords/>
  <dc:description/>
  <cp:lastModifiedBy>HIGASHI</cp:lastModifiedBy>
  <cp:lastPrinted>2016-04-15T13:31:03Z</cp:lastPrinted>
  <dcterms:created xsi:type="dcterms:W3CDTF">2012-03-07T06:52:41Z</dcterms:created>
  <dcterms:modified xsi:type="dcterms:W3CDTF">2016-05-06T11:17:25Z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