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940" tabRatio="526" activeTab="0"/>
  </bookViews>
  <sheets>
    <sheet name="キューシート " sheetId="1" r:id="rId1"/>
  </sheets>
  <definedNames/>
  <calcPr fullCalcOnLoad="1"/>
</workbook>
</file>

<file path=xl/sharedStrings.xml><?xml version="1.0" encoding="utf-8"?>
<sst xmlns="http://schemas.openxmlformats.org/spreadsheetml/2006/main" count="381" uniqueCount="220">
  <si>
    <t>No</t>
  </si>
  <si>
    <t>-</t>
  </si>
  <si>
    <t>○</t>
  </si>
  <si>
    <t>左角ファミリーマート</t>
  </si>
  <si>
    <t>「野島公園駅」</t>
  </si>
  <si>
    <t>┬左</t>
  </si>
  <si>
    <t>市道</t>
  </si>
  <si>
    <t>キューシートのレイアウト変更、補足追加修正等はご自身で行ってください。</t>
  </si>
  <si>
    <t>「野川」</t>
  </si>
  <si>
    <t>「片平2丁目」</t>
  </si>
  <si>
    <t>東名方面へ</t>
  </si>
  <si>
    <t>町田/黒川方面へ</t>
  </si>
  <si>
    <t>「大蔵」</t>
  </si>
  <si>
    <t>道なり</t>
  </si>
  <si>
    <t>「忠生4丁目」</t>
  </si>
  <si>
    <t>「常盤駐在所北」</t>
  </si>
  <si>
    <t>「馬駈」</t>
  </si>
  <si>
    <t>町田街道</t>
  </si>
  <si>
    <t>Ｙ右</t>
  </si>
  <si>
    <t>┼左</t>
  </si>
  <si>
    <t>┬左</t>
  </si>
  <si>
    <t>国413</t>
  </si>
  <si>
    <t>県76</t>
  </si>
  <si>
    <t>Ｙ左</t>
  </si>
  <si>
    <t>県517</t>
  </si>
  <si>
    <t>県35</t>
  </si>
  <si>
    <t>「井倉」</t>
  </si>
  <si>
    <t>市道</t>
  </si>
  <si>
    <t>国139,市道</t>
  </si>
  <si>
    <t>国139</t>
  </si>
  <si>
    <t>「富士見バイパス北」</t>
  </si>
  <si>
    <t>「明見第一駐在所前」</t>
  </si>
  <si>
    <t>県718,市道</t>
  </si>
  <si>
    <t>国138</t>
  </si>
  <si>
    <t>「旭日丘」</t>
  </si>
  <si>
    <t>○</t>
  </si>
  <si>
    <t>┼直進</t>
  </si>
  <si>
    <t>県11</t>
  </si>
  <si>
    <t>「笹尻」</t>
  </si>
  <si>
    <t>「福道町」</t>
  </si>
  <si>
    <t>国135</t>
  </si>
  <si>
    <t>┬左</t>
  </si>
  <si>
    <t>「中央町」</t>
  </si>
  <si>
    <t>「早川口」</t>
  </si>
  <si>
    <t>直進</t>
  </si>
  <si>
    <t>山中湖/道志方面へ</t>
  </si>
  <si>
    <t>「いやしの湯」看板</t>
  </si>
  <si>
    <t>秋山方面へ</t>
  </si>
  <si>
    <t>富士宮/富士吉田へ</t>
  </si>
  <si>
    <t>明見方面</t>
  </si>
  <si>
    <t>小田原/御殿場方面</t>
  </si>
  <si>
    <t>「都留文大入口」</t>
  </si>
  <si>
    <t>「須走」</t>
  </si>
  <si>
    <t>「須走IC」</t>
  </si>
  <si>
    <t>県401</t>
  </si>
  <si>
    <t>御殿場方面</t>
  </si>
  <si>
    <t>国1</t>
  </si>
  <si>
    <t>「滝の橋」信号を超えすぐの左折ポイント</t>
  </si>
  <si>
    <t>途中リタイヤされたら速やかに連絡ください。</t>
  </si>
  <si>
    <t>申込登録された内容でリザルト作成しますので訂正がある方はスタートまでに済ませてください、</t>
  </si>
  <si>
    <t>リザルト提出後、及び認定後の訂正は受け付けません</t>
  </si>
  <si>
    <t>「東町東」</t>
  </si>
  <si>
    <t>「富士見公園前」</t>
  </si>
  <si>
    <t>「ぐみ沢上」</t>
  </si>
  <si>
    <t>県3,都57</t>
  </si>
  <si>
    <t>都57</t>
  </si>
  <si>
    <t>都47</t>
  </si>
  <si>
    <t>┤左</t>
  </si>
  <si>
    <t>県45</t>
  </si>
  <si>
    <t>路線</t>
  </si>
  <si>
    <t>－</t>
  </si>
  <si>
    <t>市道,都47</t>
  </si>
  <si>
    <t>国134</t>
  </si>
  <si>
    <t>県704,718</t>
  </si>
  <si>
    <t>県24</t>
  </si>
  <si>
    <t>国16</t>
  </si>
  <si>
    <t>県311</t>
  </si>
  <si>
    <t>┤左</t>
  </si>
  <si>
    <t>「湯沢」</t>
  </si>
  <si>
    <t>県394</t>
  </si>
  <si>
    <t>国246</t>
  </si>
  <si>
    <t>「深良新田」</t>
  </si>
  <si>
    <t>「梅名」</t>
  </si>
  <si>
    <t>「中島南」</t>
  </si>
  <si>
    <t>県11</t>
  </si>
  <si>
    <t>「岐れ道」</t>
  </si>
  <si>
    <t>┤左</t>
  </si>
  <si>
    <t>県207</t>
  </si>
  <si>
    <t>├右</t>
  </si>
  <si>
    <t>BRM625富士熱海300</t>
  </si>
  <si>
    <t>区間</t>
  </si>
  <si>
    <t>総距離</t>
  </si>
  <si>
    <t>進路</t>
  </si>
  <si>
    <t>信号</t>
  </si>
  <si>
    <t>通過点他</t>
  </si>
  <si>
    <t>備考</t>
  </si>
  <si>
    <t>踏切渡る</t>
  </si>
  <si>
    <t>左サークルＫ</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</si>
  <si>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</si>
  <si>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</si>
  <si>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t>
  </si>
  <si>
    <t>フィニッシュ後はゴール受付けをされないと認定処理ができません。</t>
  </si>
  <si>
    <t>ゴール受付に来られない方、連絡のない方はDNFとします。</t>
  </si>
  <si>
    <t>中原街道</t>
  </si>
  <si>
    <t>┼右</t>
  </si>
  <si>
    <t>┬右</t>
  </si>
  <si>
    <t>国412</t>
  </si>
  <si>
    <t>厚木/半原方面へ</t>
  </si>
  <si>
    <t>道なり相模湖方面へ</t>
  </si>
  <si>
    <t>PC1 セブンイレブン　相模原津久井青野原店</t>
  </si>
  <si>
    <t>「深良上原」</t>
  </si>
  <si>
    <t>Ｙ左</t>
  </si>
  <si>
    <t>県21</t>
  </si>
  <si>
    <t>「平松」</t>
  </si>
  <si>
    <t>「葉山大道」</t>
  </si>
  <si>
    <t>「湘南国際村入口」</t>
  </si>
  <si>
    <t>「南郷トンネル入口」</t>
  </si>
  <si>
    <t>┼右</t>
  </si>
  <si>
    <t>http://yahoo.jp/4J9rA4</t>
  </si>
  <si>
    <t>交差点の正面左に「村田動物クリニック」</t>
  </si>
  <si>
    <t>津久井広域道路</t>
  </si>
  <si>
    <t>県513</t>
  </si>
  <si>
    <t>「長竹三叉路」</t>
  </si>
  <si>
    <t>村道、県76</t>
  </si>
  <si>
    <t>http://yahoo.jp/J2izN7</t>
  </si>
  <si>
    <t>籠坂峠（1104m）</t>
  </si>
  <si>
    <t>県21、国136</t>
  </si>
  <si>
    <t>箱根峠方面</t>
  </si>
  <si>
    <t>熱海峠IC付近</t>
  </si>
  <si>
    <t>Start等々力緑地/とどろきアリーナ前</t>
  </si>
  <si>
    <t>05：00順次スタート</t>
  </si>
  <si>
    <t>神社角</t>
  </si>
  <si>
    <t>中原街道に出る</t>
  </si>
  <si>
    <t>Ｙ左</t>
  </si>
  <si>
    <t>都18,57</t>
  </si>
  <si>
    <t>┬右</t>
  </si>
  <si>
    <t>「小山郵便局前」</t>
  </si>
  <si>
    <t>「清新一丁目」</t>
  </si>
  <si>
    <t>「工業団地入口」</t>
  </si>
  <si>
    <t>「青山」</t>
  </si>
  <si>
    <t>PC 2 ファミリーマート　都留文科大入口店</t>
  </si>
  <si>
    <t>通過チェック　7-Eleven　函南平井店　</t>
  </si>
  <si>
    <t>「新宿」</t>
  </si>
  <si>
    <t>「大磯駅入口」</t>
  </si>
  <si>
    <t>PC3ローソン葉山堀内店</t>
  </si>
  <si>
    <t>「逗葉高校入口」</t>
  </si>
  <si>
    <t>「夕照橋」</t>
  </si>
  <si>
    <t>「イガイ根公園前」</t>
  </si>
  <si>
    <t>「金沢総合高校北側」</t>
  </si>
  <si>
    <t>「八幡橋」</t>
  </si>
  <si>
    <t>「中区役所前」</t>
  </si>
  <si>
    <t>「市場」</t>
  </si>
  <si>
    <t>新鶴見橋渡ってすぐ左折</t>
  </si>
  <si>
    <t>「御幸跨線橋橋際」</t>
  </si>
  <si>
    <t>├右</t>
  </si>
  <si>
    <t>┼右</t>
  </si>
  <si>
    <t>┬右</t>
  </si>
  <si>
    <t>Ｙ左</t>
  </si>
  <si>
    <t>┼右</t>
  </si>
  <si>
    <t>├右</t>
  </si>
  <si>
    <t>┬右</t>
  </si>
  <si>
    <t>県141</t>
  </si>
  <si>
    <t>県141、市道</t>
  </si>
  <si>
    <t>┼左</t>
  </si>
  <si>
    <t>県11</t>
  </si>
  <si>
    <t>┤左</t>
  </si>
  <si>
    <t>県11</t>
  </si>
  <si>
    <t>「平井」</t>
  </si>
  <si>
    <t>国1,市道</t>
  </si>
  <si>
    <t>県27</t>
  </si>
  <si>
    <t>県217</t>
  </si>
  <si>
    <t>市道</t>
  </si>
  <si>
    <t>「南郷」</t>
  </si>
  <si>
    <t>手前一時停止直進</t>
  </si>
  <si>
    <t>二段階右折</t>
  </si>
  <si>
    <t>「野島町」直進</t>
  </si>
  <si>
    <t>野島公園前</t>
  </si>
  <si>
    <t>「柴町」</t>
  </si>
  <si>
    <t>杉田方面</t>
  </si>
  <si>
    <t>金沢スポーツセンター前</t>
  </si>
  <si>
    <t>「金沢総合高校入口」</t>
  </si>
  <si>
    <t>「睦橋」</t>
  </si>
  <si>
    <t>「相生町一丁目」</t>
  </si>
  <si>
    <t>国15</t>
  </si>
  <si>
    <t>「中央市場入口」</t>
  </si>
  <si>
    <t>国1</t>
  </si>
  <si>
    <t>「二ッ谷」</t>
  </si>
  <si>
    <t>新鶴見小前</t>
  </si>
  <si>
    <t>最初の信号</t>
  </si>
  <si>
    <t>Ver.3.0(2016/6/7）</t>
  </si>
  <si>
    <t>オープン、クローズ 6：32～8：36</t>
  </si>
  <si>
    <t>オープン、クローズ 7:49～11:24</t>
  </si>
  <si>
    <t>※オープン、クローズ　12:30～21:48　葉山元町交差点渡った先。出るときは134号線へ向かう</t>
  </si>
  <si>
    <t>※オープン、クローズ 25/14:00～ 26/01:00</t>
  </si>
  <si>
    <t>※オープン、クローズ 25/19:00～26/01:30</t>
  </si>
  <si>
    <t>■ご注意</t>
  </si>
  <si>
    <t>上記リンク先（ルートラボのデータ）はあくまでも参考情報です。</t>
  </si>
  <si>
    <t>ご使用の際は、以下の点、特にご注意ください</t>
  </si>
  <si>
    <t>・地図の情報は最新のものではない場合があります。</t>
  </si>
  <si>
    <t>・JavaScript版の表示においては距離がkmレベルで異なる場合があります。</t>
  </si>
  <si>
    <t>なお、ルートラボのデータについての質問は一切受け付けません。</t>
  </si>
  <si>
    <t>予めご了承ください。</t>
  </si>
  <si>
    <t>GOALスリーエフ 川崎市ノ坪店</t>
  </si>
  <si>
    <t>┤直進</t>
  </si>
  <si>
    <t>┤直進</t>
  </si>
  <si>
    <t>熱海市街方面、下り注意</t>
  </si>
  <si>
    <t>○</t>
  </si>
  <si>
    <t>「本町」</t>
  </si>
  <si>
    <t>本交差点直進の際、自転車横断道通る</t>
  </si>
  <si>
    <t>ブルべカードを提出してください。店のご厚意で使用していますので飲食協力をよろしくお願いします。</t>
  </si>
  <si>
    <t>┬左</t>
  </si>
  <si>
    <t>┼右</t>
  </si>
  <si>
    <t>○</t>
  </si>
  <si>
    <t>「渚橋」</t>
  </si>
  <si>
    <t>高架くぐってすぐ左折　田中輪業</t>
  </si>
  <si>
    <t>ゴールは受付は、ジョナサン武蔵中原店（JR武蔵中原駅、線路下）となります。</t>
  </si>
  <si>
    <t>ゴール受付：ジョナサン武蔵中原店（JR武蔵中原駅、線路下）</t>
  </si>
  <si>
    <t>ゴール～受付までのルートは以下をご参考ください。</t>
  </si>
  <si>
    <t>http://yahoo.jp/kIdchi</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</si>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</sst>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吀"/>
    <numFmt numFmtId="178" formatCode="0.0_ "/>
    <numFmt numFmtId="179" formatCode="0.0_);[Red]\(0.0\)"/>
    <numFmt numFmtId="180" formatCode="#,##0.0;[Red]\-#,##0.0"/>
    <numFmt numFmtId="181" formatCode="#,##0.00000000000000_ ;[Red]\-#,##0.00000000000000\ "/>
    <numFmt numFmtId="182" formatCode="[$-F400]h:mm:ss\ AM/PM"/>
  </numFmts>
  <fonts count="70">
    <font>
      <sz val="11"/>
      <color indexed="8"/>
      <name val="ＭＳ Ｐゴシック"/>
      <family val="0"/>
    </font>
    <font>
      <sz val="12"/>
      <color indexed="8"/>
      <name val="Yu Gothic"/>
      <family val="0"/>
    </font>
    <font>
      <sz val="11"/>
      <name val="ＭＳ Ｐゴシック"/>
      <family val="0"/>
    </font>
    <font>
      <sz val="10"/>
      <name val="ＭＳ Ｐゴシック"/>
      <family val="0"/>
    </font>
    <font>
      <u val="single"/>
      <sz val="11"/>
      <color indexed="12"/>
      <name val="ＭＳ Ｐゴシック"/>
      <family val="0"/>
    </font>
    <font>
      <sz val="6"/>
      <name val="ＭＳ Ｐゴシック"/>
      <family val="0"/>
    </font>
    <font>
      <u val="single"/>
      <sz val="11.5"/>
      <color indexed="12"/>
      <name val="ＭＳ Ｐゴシック"/>
      <family val="0"/>
    </font>
    <font>
      <sz val="10"/>
      <name val="メイリオ"/>
      <family val="0"/>
    </font>
    <font>
      <sz val="12"/>
      <name val="メイリオ"/>
      <family val="0"/>
    </font>
    <font>
      <sz val="9"/>
      <name val="メイリオ"/>
      <family val="0"/>
    </font>
    <font>
      <b/>
      <sz val="9"/>
      <name val="メイリオ"/>
      <family val="0"/>
    </font>
    <font>
      <sz val="8"/>
      <name val="メイリオ"/>
      <family val="0"/>
    </font>
    <font>
      <sz val="9"/>
      <color indexed="8"/>
      <name val="メイリオ"/>
      <family val="0"/>
    </font>
    <font>
      <u val="single"/>
      <sz val="9"/>
      <color indexed="12"/>
      <name val="メイリオ"/>
      <family val="0"/>
    </font>
    <font>
      <u val="single"/>
      <sz val="9"/>
      <color indexed="12"/>
      <name val="ＭＳ Ｐゴシック"/>
      <family val="0"/>
    </font>
    <font>
      <b/>
      <sz val="9"/>
      <color indexed="8"/>
      <name val="メイリオ"/>
      <family val="0"/>
    </font>
    <font>
      <sz val="12"/>
      <color indexed="9"/>
      <name val="Yu Gothic"/>
      <family val="0"/>
    </font>
    <font>
      <sz val="12"/>
      <color indexed="60"/>
      <name val="Yu Gothic"/>
      <family val="0"/>
    </font>
    <font>
      <b/>
      <sz val="18"/>
      <color indexed="56"/>
      <name val="Yu Gothic Light"/>
      <family val="0"/>
    </font>
    <font>
      <b/>
      <sz val="12"/>
      <color indexed="9"/>
      <name val="Yu Gothic"/>
      <family val="0"/>
    </font>
    <font>
      <sz val="12"/>
      <color indexed="52"/>
      <name val="Yu Gothic"/>
      <family val="0"/>
    </font>
    <font>
      <sz val="12"/>
      <color indexed="62"/>
      <name val="Yu Gothic"/>
      <family val="0"/>
    </font>
    <font>
      <b/>
      <sz val="12"/>
      <color indexed="63"/>
      <name val="Yu Gothic"/>
      <family val="0"/>
    </font>
    <font>
      <sz val="12"/>
      <color indexed="14"/>
      <name val="Yu Gothic"/>
      <family val="0"/>
    </font>
    <font>
      <sz val="12"/>
      <color indexed="17"/>
      <name val="Yu Gothic"/>
      <family val="0"/>
    </font>
    <font>
      <u val="single"/>
      <sz val="11"/>
      <color indexed="20"/>
      <name val="ＭＳ Ｐゴシック"/>
      <family val="0"/>
    </font>
    <font>
      <b/>
      <sz val="15"/>
      <color indexed="56"/>
      <name val="Yu Gothic"/>
      <family val="0"/>
    </font>
    <font>
      <b/>
      <sz val="13"/>
      <color indexed="56"/>
      <name val="Yu Gothic"/>
      <family val="0"/>
    </font>
    <font>
      <b/>
      <sz val="11"/>
      <color indexed="56"/>
      <name val="Yu Gothic"/>
      <family val="0"/>
    </font>
    <font>
      <b/>
      <sz val="12"/>
      <color indexed="52"/>
      <name val="Yu Gothic"/>
      <family val="0"/>
    </font>
    <font>
      <i/>
      <sz val="12"/>
      <color indexed="23"/>
      <name val="Yu Gothic"/>
      <family val="0"/>
    </font>
    <font>
      <sz val="12"/>
      <color indexed="10"/>
      <name val="Yu Gothic"/>
      <family val="0"/>
    </font>
    <font>
      <b/>
      <sz val="12"/>
      <color indexed="8"/>
      <name val="Yu Gothic"/>
      <family val="0"/>
    </font>
    <font>
      <sz val="12"/>
      <color indexed="8"/>
      <name val="メイリオ"/>
      <family val="0"/>
    </font>
    <font>
      <sz val="9"/>
      <color indexed="10"/>
      <name val="メイリオ"/>
      <family val="0"/>
    </font>
    <font>
      <sz val="12"/>
      <color indexed="10"/>
      <name val="メイリオ"/>
      <family val="0"/>
    </font>
    <font>
      <sz val="8"/>
      <color indexed="8"/>
      <name val="メイリオ"/>
      <family val="0"/>
    </font>
    <font>
      <sz val="10"/>
      <color indexed="8"/>
      <name val="メイリオ"/>
      <family val="0"/>
    </font>
    <font>
      <u val="single"/>
      <sz val="9"/>
      <color indexed="8"/>
      <name val="メイリオ"/>
      <family val="0"/>
    </font>
    <font>
      <u val="single"/>
      <sz val="9"/>
      <color indexed="8"/>
      <name val="ＭＳ Ｐゴシック"/>
      <family val="0"/>
    </font>
    <font>
      <sz val="11"/>
      <color indexed="8"/>
      <name val="メイリオ"/>
      <family val="0"/>
    </font>
    <font>
      <sz val="10"/>
      <color indexed="10"/>
      <name val="メイリオ"/>
      <family val="0"/>
    </font>
    <font>
      <sz val="12"/>
      <color theme="1"/>
      <name val="Calibri"/>
      <family val="0"/>
    </font>
    <font>
      <sz val="12"/>
      <color theme="0"/>
      <name val="Calibri"/>
      <family val="0"/>
    </font>
    <font>
      <sz val="12"/>
      <color rgb="FF9C650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2"/>
      <color theme="1"/>
      <name val="メイリオ"/>
      <family val="0"/>
    </font>
    <font>
      <sz val="9"/>
      <color theme="1"/>
      <name val="メイリオ"/>
      <family val="0"/>
    </font>
    <font>
      <sz val="9"/>
      <color rgb="FFFF0000"/>
      <name val="メイリオ"/>
      <family val="0"/>
    </font>
    <font>
      <sz val="12"/>
      <color rgb="FFFF0000"/>
      <name val="メイリオ"/>
      <family val="0"/>
    </font>
    <font>
      <sz val="8"/>
      <color theme="1"/>
      <name val="メイリオ"/>
      <family val="0"/>
    </font>
    <font>
      <sz val="10"/>
      <color theme="1"/>
      <name val="メイリオ"/>
      <family val="0"/>
    </font>
    <font>
      <u val="single"/>
      <sz val="9"/>
      <color theme="1"/>
      <name val="メイリオ"/>
      <family val="0"/>
    </font>
    <font>
      <u val="single"/>
      <sz val="9"/>
      <color theme="1"/>
      <name val="ＭＳ Ｐゴシック"/>
      <family val="0"/>
    </font>
    <font>
      <sz val="11"/>
      <color theme="1"/>
      <name val="メイリオ"/>
      <family val="0"/>
    </font>
    <font>
      <sz val="10"/>
      <color rgb="FFFF0000"/>
      <name val="メイリオ"/>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s>
  <cellStyleXfs count="70">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44"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40" fontId="0" fillId="0" borderId="0" applyFont="0" applyFill="0" applyBorder="0" applyAlignment="0" applyProtection="0"/>
    <xf numFmtId="0" fontId="45" fillId="0" borderId="0" applyNumberFormat="0" applyFill="0" applyBorder="0" applyAlignment="0" applyProtection="0"/>
    <xf numFmtId="0" fontId="46" fillId="27"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center"/>
    </xf>
    <xf numFmtId="0" fontId="0" fillId="28" borderId="2" applyNumberFormat="0" applyFont="0" applyAlignment="0" applyProtection="0"/>
    <xf numFmtId="0" fontId="47" fillId="0" borderId="3" applyNumberFormat="0" applyFill="0" applyAlignment="0" applyProtection="0"/>
    <xf numFmtId="0" fontId="48" fillId="29" borderId="4" applyNumberFormat="0" applyAlignment="0" applyProtection="0"/>
    <xf numFmtId="0" fontId="49" fillId="30" borderId="5" applyNumberFormat="0" applyAlignment="0" applyProtection="0"/>
    <xf numFmtId="0" fontId="50" fillId="31" borderId="0" applyNumberFormat="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2" fillId="0" borderId="0">
      <alignment vertical="center"/>
      <protection/>
    </xf>
    <xf numFmtId="0" fontId="2" fillId="0" borderId="0">
      <alignment vertical="center"/>
      <protection/>
    </xf>
    <xf numFmtId="0" fontId="3" fillId="0" borderId="0">
      <alignment/>
      <protection/>
    </xf>
    <xf numFmtId="0" fontId="51" fillId="32"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0" borderId="9" applyNumberFormat="0" applyFill="0" applyAlignment="0" applyProtection="0"/>
  </cellStyleXfs>
  <cellXfs count="102">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wrapText="1"/>
    </xf>
    <xf numFmtId="176" fontId="9" fillId="0" borderId="0" xfId="55" applyNumberFormat="1" applyFont="1" applyBorder="1" applyAlignment="1">
      <alignment horizontal="left" vertical="center"/>
      <protection/>
    </xf>
    <xf numFmtId="176" fontId="8" fillId="0" borderId="0" xfId="55" applyNumberFormat="1" applyFont="1" applyBorder="1" applyAlignment="1">
      <alignment horizontal="center" vertical="center"/>
      <protection/>
    </xf>
    <xf numFmtId="176" fontId="7" fillId="0" borderId="0" xfId="55" applyNumberFormat="1" applyFont="1" applyBorder="1" applyAlignment="1">
      <alignment horizontal="center" vertical="center"/>
      <protection/>
    </xf>
    <xf numFmtId="176" fontId="9" fillId="0" borderId="0" xfId="55" applyNumberFormat="1" applyFont="1" applyBorder="1" applyAlignment="1">
      <alignment horizontal="center" vertical="center"/>
      <protection/>
    </xf>
    <xf numFmtId="0" fontId="11" fillId="0" borderId="0" xfId="0" applyFont="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33" applyFont="1" applyAlignment="1">
      <alignment horizontal="center" vertical="center"/>
      <protection/>
    </xf>
    <xf numFmtId="0" fontId="9" fillId="0" borderId="0" xfId="33" applyFont="1" applyAlignment="1">
      <alignment vertical="center"/>
      <protection/>
    </xf>
    <xf numFmtId="176" fontId="10" fillId="0" borderId="0" xfId="55" applyNumberFormat="1" applyFont="1" applyBorder="1" applyAlignment="1">
      <alignment horizontal="left" vertical="center"/>
      <protection/>
    </xf>
    <xf numFmtId="1" fontId="7" fillId="33" borderId="10" xfId="55" applyNumberFormat="1" applyFont="1" applyFill="1" applyBorder="1" applyAlignment="1">
      <alignment horizontal="right" vertical="center"/>
      <protection/>
    </xf>
    <xf numFmtId="176" fontId="8" fillId="33" borderId="10" xfId="55" applyNumberFormat="1" applyFont="1" applyFill="1" applyBorder="1" applyAlignment="1">
      <alignment horizontal="center" vertical="center"/>
      <protection/>
    </xf>
    <xf numFmtId="177" fontId="8" fillId="33" borderId="10" xfId="55" applyNumberFormat="1" applyFont="1" applyFill="1" applyBorder="1" applyAlignment="1">
      <alignment horizontal="center" vertical="center"/>
      <protection/>
    </xf>
    <xf numFmtId="0" fontId="7" fillId="33" borderId="11" xfId="55" applyFont="1" applyFill="1" applyBorder="1" applyAlignment="1">
      <alignment horizontal="center" vertical="center"/>
      <protection/>
    </xf>
    <xf numFmtId="0" fontId="9" fillId="33" borderId="11" xfId="55" applyFont="1" applyFill="1" applyBorder="1" applyAlignment="1">
      <alignment horizontal="center" vertical="center" wrapText="1"/>
      <protection/>
    </xf>
    <xf numFmtId="0" fontId="9" fillId="33" borderId="11" xfId="55" applyFont="1" applyFill="1" applyBorder="1" applyAlignment="1">
      <alignment horizontal="left" vertical="center" wrapText="1"/>
      <protection/>
    </xf>
    <xf numFmtId="176" fontId="60" fillId="33" borderId="10" xfId="55" applyNumberFormat="1" applyFont="1" applyFill="1" applyBorder="1" applyAlignment="1">
      <alignment horizontal="center" vertical="center"/>
      <protection/>
    </xf>
    <xf numFmtId="176" fontId="61" fillId="33" borderId="10" xfId="55" applyNumberFormat="1" applyFont="1" applyFill="1" applyBorder="1" applyAlignment="1">
      <alignment horizontal="left" vertical="center" wrapText="1"/>
      <protection/>
    </xf>
    <xf numFmtId="0" fontId="9" fillId="0" borderId="0" xfId="55" applyFont="1" applyFill="1" applyAlignment="1">
      <alignment horizontal="right" vertical="center" wrapText="1"/>
      <protection/>
    </xf>
    <xf numFmtId="0" fontId="12" fillId="0" borderId="0" xfId="0" applyFont="1" applyAlignment="1">
      <alignment vertical="center"/>
    </xf>
    <xf numFmtId="0" fontId="13" fillId="0" borderId="0" xfId="45" applyFont="1" applyAlignment="1" applyProtection="1">
      <alignment vertical="center"/>
      <protection/>
    </xf>
    <xf numFmtId="0" fontId="14" fillId="0" borderId="0" xfId="45" applyFont="1" applyAlignment="1" applyProtection="1">
      <alignment vertical="center"/>
      <protection/>
    </xf>
    <xf numFmtId="0" fontId="15" fillId="0" borderId="0" xfId="0" applyFont="1" applyAlignment="1">
      <alignment horizontal="left" vertical="center"/>
    </xf>
    <xf numFmtId="178" fontId="9" fillId="0" borderId="0" xfId="0" applyNumberFormat="1" applyFont="1" applyAlignment="1">
      <alignment vertical="center"/>
    </xf>
    <xf numFmtId="182" fontId="9" fillId="0" borderId="0" xfId="0" applyNumberFormat="1" applyFont="1" applyAlignment="1">
      <alignment vertical="center"/>
    </xf>
    <xf numFmtId="0" fontId="9" fillId="0" borderId="0" xfId="0" applyFont="1" applyFill="1" applyAlignment="1">
      <alignment vertical="center"/>
    </xf>
    <xf numFmtId="181" fontId="9" fillId="0" borderId="0" xfId="0" applyNumberFormat="1" applyFont="1" applyFill="1" applyAlignment="1">
      <alignment vertical="center"/>
    </xf>
    <xf numFmtId="0" fontId="62" fillId="0" borderId="0" xfId="0" applyFont="1" applyFill="1" applyBorder="1" applyAlignment="1">
      <alignment vertical="center"/>
    </xf>
    <xf numFmtId="0" fontId="63" fillId="0" borderId="12" xfId="56" applyFont="1" applyFill="1" applyBorder="1" applyAlignment="1">
      <alignment horizontal="left" vertical="center"/>
      <protection/>
    </xf>
    <xf numFmtId="0" fontId="63" fillId="0" borderId="13" xfId="56" applyFont="1" applyFill="1" applyBorder="1" applyAlignment="1">
      <alignment horizontal="left" vertical="center"/>
      <protection/>
    </xf>
    <xf numFmtId="0" fontId="63" fillId="0" borderId="0" xfId="56" applyFont="1" applyFill="1" applyBorder="1" applyAlignment="1">
      <alignment horizontal="left" vertical="center"/>
      <protection/>
    </xf>
    <xf numFmtId="0" fontId="9" fillId="0" borderId="0" xfId="0" applyFont="1" applyBorder="1" applyAlignment="1">
      <alignment vertical="center"/>
    </xf>
    <xf numFmtId="0" fontId="8" fillId="0" borderId="0" xfId="56" applyFont="1" applyFill="1" applyBorder="1" applyAlignment="1">
      <alignment horizontal="left" vertical="center"/>
      <protection/>
    </xf>
    <xf numFmtId="0" fontId="9" fillId="0" borderId="0" xfId="56" applyFont="1" applyFill="1" applyBorder="1" applyAlignment="1">
      <alignment horizontal="left" vertical="center"/>
      <protection/>
    </xf>
    <xf numFmtId="0" fontId="64" fillId="34" borderId="11" xfId="55" applyNumberFormat="1" applyFont="1" applyFill="1" applyBorder="1" applyAlignment="1">
      <alignment horizontal="center" vertical="center"/>
      <protection/>
    </xf>
    <xf numFmtId="0" fontId="64" fillId="34" borderId="11" xfId="55" applyFont="1" applyFill="1" applyBorder="1" applyAlignment="1">
      <alignment horizontal="center" vertical="center"/>
      <protection/>
    </xf>
    <xf numFmtId="177" fontId="64" fillId="34" borderId="11" xfId="55" applyNumberFormat="1" applyFont="1" applyFill="1" applyBorder="1" applyAlignment="1">
      <alignment horizontal="center" vertical="center"/>
      <protection/>
    </xf>
    <xf numFmtId="176" fontId="65" fillId="34" borderId="11" xfId="55" applyNumberFormat="1" applyFont="1" applyFill="1" applyBorder="1" applyAlignment="1">
      <alignment horizontal="center" vertical="center"/>
      <protection/>
    </xf>
    <xf numFmtId="176" fontId="64" fillId="34" borderId="11" xfId="55" applyNumberFormat="1" applyFont="1" applyFill="1" applyBorder="1" applyAlignment="1">
      <alignment horizontal="center" vertical="center"/>
      <protection/>
    </xf>
    <xf numFmtId="0" fontId="61" fillId="34" borderId="11" xfId="55" applyFont="1" applyFill="1" applyBorder="1" applyAlignment="1">
      <alignment horizontal="center" vertical="center"/>
      <protection/>
    </xf>
    <xf numFmtId="0" fontId="61" fillId="34" borderId="11" xfId="55" applyNumberFormat="1" applyFont="1" applyFill="1" applyBorder="1" applyAlignment="1">
      <alignment horizontal="center" vertical="center"/>
      <protection/>
    </xf>
    <xf numFmtId="0" fontId="61" fillId="34" borderId="11" xfId="55" applyFont="1" applyFill="1" applyBorder="1" applyAlignment="1">
      <alignment horizontal="center" vertical="center" wrapText="1"/>
      <protection/>
    </xf>
    <xf numFmtId="0" fontId="64" fillId="0" borderId="0" xfId="0" applyFont="1" applyAlignment="1">
      <alignment vertical="center"/>
    </xf>
    <xf numFmtId="0" fontId="66" fillId="0" borderId="0" xfId="45" applyFont="1" applyAlignment="1" applyProtection="1">
      <alignment vertical="center"/>
      <protection/>
    </xf>
    <xf numFmtId="0" fontId="65" fillId="33" borderId="11" xfId="55" applyFont="1" applyFill="1" applyBorder="1" applyAlignment="1">
      <alignment horizontal="right" vertical="center"/>
      <protection/>
    </xf>
    <xf numFmtId="178" fontId="60" fillId="33" borderId="11" xfId="55" applyNumberFormat="1" applyFont="1" applyFill="1" applyBorder="1" applyAlignment="1">
      <alignment horizontal="center" vertical="center"/>
      <protection/>
    </xf>
    <xf numFmtId="177" fontId="60" fillId="33" borderId="11" xfId="55" applyNumberFormat="1" applyFont="1" applyFill="1" applyBorder="1" applyAlignment="1">
      <alignment horizontal="center" vertical="center"/>
      <protection/>
    </xf>
    <xf numFmtId="0" fontId="65" fillId="33" borderId="11" xfId="55" applyFont="1" applyFill="1" applyBorder="1" applyAlignment="1">
      <alignment horizontal="center" vertical="center"/>
      <protection/>
    </xf>
    <xf numFmtId="176" fontId="65" fillId="33" borderId="11" xfId="55" applyNumberFormat="1" applyFont="1" applyFill="1" applyBorder="1" applyAlignment="1">
      <alignment horizontal="center" vertical="center"/>
      <protection/>
    </xf>
    <xf numFmtId="0" fontId="61" fillId="33" borderId="11" xfId="55" applyFont="1" applyFill="1" applyBorder="1" applyAlignment="1">
      <alignment horizontal="center" vertical="center"/>
      <protection/>
    </xf>
    <xf numFmtId="0" fontId="61" fillId="33" borderId="11" xfId="55" applyNumberFormat="1" applyFont="1" applyFill="1" applyBorder="1" applyAlignment="1">
      <alignment horizontal="left" vertical="center" wrapText="1"/>
      <protection/>
    </xf>
    <xf numFmtId="0" fontId="61" fillId="33" borderId="11" xfId="55" applyFont="1" applyFill="1" applyBorder="1" applyAlignment="1">
      <alignment horizontal="left" vertical="center" wrapText="1"/>
      <protection/>
    </xf>
    <xf numFmtId="0" fontId="65" fillId="0" borderId="0" xfId="0" applyFont="1" applyBorder="1" applyAlignment="1">
      <alignment vertical="center"/>
    </xf>
    <xf numFmtId="0" fontId="67" fillId="0" borderId="0" xfId="45" applyFont="1" applyAlignment="1" applyProtection="1">
      <alignment vertical="center"/>
      <protection/>
    </xf>
    <xf numFmtId="1" fontId="65" fillId="35" borderId="10" xfId="55" applyNumberFormat="1" applyFont="1" applyFill="1" applyBorder="1" applyAlignment="1">
      <alignment horizontal="right" vertical="center"/>
      <protection/>
    </xf>
    <xf numFmtId="176" fontId="60" fillId="35" borderId="10" xfId="55" applyNumberFormat="1" applyFont="1" applyFill="1" applyBorder="1" applyAlignment="1">
      <alignment horizontal="center" vertical="center"/>
      <protection/>
    </xf>
    <xf numFmtId="177" fontId="60" fillId="35" borderId="10" xfId="55" applyNumberFormat="1" applyFont="1" applyFill="1" applyBorder="1" applyAlignment="1">
      <alignment horizontal="center" vertical="center"/>
      <protection/>
    </xf>
    <xf numFmtId="0" fontId="65" fillId="35" borderId="11" xfId="55" applyFont="1" applyFill="1" applyBorder="1" applyAlignment="1">
      <alignment horizontal="center" vertical="center"/>
      <protection/>
    </xf>
    <xf numFmtId="0" fontId="65" fillId="35" borderId="14" xfId="55" applyFont="1" applyFill="1" applyBorder="1" applyAlignment="1">
      <alignment horizontal="center" vertical="center"/>
      <protection/>
    </xf>
    <xf numFmtId="176" fontId="61" fillId="35" borderId="10" xfId="55" applyNumberFormat="1" applyFont="1" applyFill="1" applyBorder="1" applyAlignment="1">
      <alignment horizontal="center" vertical="center"/>
      <protection/>
    </xf>
    <xf numFmtId="176" fontId="61" fillId="35" borderId="10" xfId="55" applyNumberFormat="1" applyFont="1" applyFill="1" applyBorder="1" applyAlignment="1">
      <alignment horizontal="left" vertical="center"/>
      <protection/>
    </xf>
    <xf numFmtId="176" fontId="61" fillId="35" borderId="10" xfId="55" applyNumberFormat="1" applyFont="1" applyFill="1" applyBorder="1" applyAlignment="1">
      <alignment horizontal="left" vertical="center" wrapText="1"/>
      <protection/>
    </xf>
    <xf numFmtId="0" fontId="65" fillId="0" borderId="0" xfId="0" applyFont="1" applyAlignment="1">
      <alignment vertical="center"/>
    </xf>
    <xf numFmtId="0" fontId="61" fillId="0" borderId="0" xfId="0" applyFont="1" applyAlignment="1">
      <alignment vertical="center"/>
    </xf>
    <xf numFmtId="1" fontId="65" fillId="0" borderId="10" xfId="55" applyNumberFormat="1" applyFont="1" applyFill="1" applyBorder="1" applyAlignment="1">
      <alignment horizontal="right" vertical="center"/>
      <protection/>
    </xf>
    <xf numFmtId="176" fontId="60" fillId="0" borderId="10" xfId="55" applyNumberFormat="1" applyFont="1" applyFill="1" applyBorder="1" applyAlignment="1">
      <alignment horizontal="center" vertical="center"/>
      <protection/>
    </xf>
    <xf numFmtId="177" fontId="60" fillId="0" borderId="10" xfId="55" applyNumberFormat="1" applyFont="1" applyFill="1" applyBorder="1" applyAlignment="1">
      <alignment horizontal="center" vertical="center"/>
      <protection/>
    </xf>
    <xf numFmtId="0" fontId="65" fillId="0" borderId="11" xfId="55" applyFont="1" applyFill="1" applyBorder="1" applyAlignment="1">
      <alignment horizontal="center" vertical="center"/>
      <protection/>
    </xf>
    <xf numFmtId="0" fontId="65" fillId="0" borderId="14" xfId="55" applyFont="1" applyFill="1" applyBorder="1" applyAlignment="1">
      <alignment horizontal="center" vertical="center"/>
      <protection/>
    </xf>
    <xf numFmtId="176" fontId="61" fillId="0" borderId="10" xfId="55" applyNumberFormat="1" applyFont="1" applyFill="1" applyBorder="1" applyAlignment="1">
      <alignment horizontal="center" vertical="center"/>
      <protection/>
    </xf>
    <xf numFmtId="176" fontId="61" fillId="0" borderId="10" xfId="55" applyNumberFormat="1" applyFont="1" applyFill="1" applyBorder="1" applyAlignment="1">
      <alignment horizontal="left" vertical="center"/>
      <protection/>
    </xf>
    <xf numFmtId="176" fontId="61" fillId="0" borderId="10" xfId="55" applyNumberFormat="1" applyFont="1" applyFill="1" applyBorder="1" applyAlignment="1">
      <alignment horizontal="left" vertical="center" wrapText="1"/>
      <protection/>
    </xf>
    <xf numFmtId="0" fontId="61" fillId="0" borderId="0" xfId="0" applyFont="1" applyFill="1" applyBorder="1" applyAlignment="1">
      <alignment vertical="center"/>
    </xf>
    <xf numFmtId="178" fontId="61" fillId="0" borderId="0" xfId="0" applyNumberFormat="1" applyFont="1" applyAlignment="1">
      <alignment vertical="center"/>
    </xf>
    <xf numFmtId="1" fontId="65" fillId="33" borderId="10" xfId="55" applyNumberFormat="1" applyFont="1" applyFill="1" applyBorder="1" applyAlignment="1">
      <alignment horizontal="right" vertical="center"/>
      <protection/>
    </xf>
    <xf numFmtId="177" fontId="60" fillId="33" borderId="10" xfId="55" applyNumberFormat="1" applyFont="1" applyFill="1" applyBorder="1" applyAlignment="1">
      <alignment horizontal="center" vertical="center"/>
      <protection/>
    </xf>
    <xf numFmtId="0" fontId="65" fillId="33" borderId="10" xfId="55" applyFont="1" applyFill="1" applyBorder="1" applyAlignment="1">
      <alignment horizontal="center" vertical="center"/>
      <protection/>
    </xf>
    <xf numFmtId="176" fontId="68" fillId="33" borderId="15" xfId="55" applyNumberFormat="1" applyFont="1" applyFill="1" applyBorder="1" applyAlignment="1">
      <alignment horizontal="center" vertical="center"/>
      <protection/>
    </xf>
    <xf numFmtId="176" fontId="61" fillId="33" borderId="11" xfId="55" applyNumberFormat="1" applyFont="1" applyFill="1" applyBorder="1" applyAlignment="1">
      <alignment horizontal="center" vertical="center"/>
      <protection/>
    </xf>
    <xf numFmtId="176" fontId="65" fillId="33" borderId="16" xfId="55" applyNumberFormat="1" applyFont="1" applyFill="1" applyBorder="1" applyAlignment="1">
      <alignment horizontal="left" vertical="center"/>
      <protection/>
    </xf>
    <xf numFmtId="176" fontId="61" fillId="33" borderId="17" xfId="55" applyNumberFormat="1" applyFont="1" applyFill="1" applyBorder="1" applyAlignment="1">
      <alignment horizontal="left" vertical="center" wrapText="1"/>
      <protection/>
    </xf>
    <xf numFmtId="0" fontId="65" fillId="0" borderId="0" xfId="0" applyFont="1" applyFill="1" applyAlignment="1">
      <alignment vertical="center"/>
    </xf>
    <xf numFmtId="0" fontId="61" fillId="0" borderId="0" xfId="0" applyFont="1" applyFill="1" applyAlignment="1">
      <alignment vertical="center"/>
    </xf>
    <xf numFmtId="176" fontId="65" fillId="33" borderId="10" xfId="55" applyNumberFormat="1" applyFont="1" applyFill="1" applyBorder="1" applyAlignment="1">
      <alignment horizontal="center" vertical="center"/>
      <protection/>
    </xf>
    <xf numFmtId="176" fontId="61" fillId="33" borderId="10" xfId="55" applyNumberFormat="1" applyFont="1" applyFill="1" applyBorder="1" applyAlignment="1">
      <alignment horizontal="center" vertical="center"/>
      <protection/>
    </xf>
    <xf numFmtId="176" fontId="61" fillId="33" borderId="10" xfId="55" applyNumberFormat="1" applyFont="1" applyFill="1" applyBorder="1" applyAlignment="1">
      <alignment horizontal="left" vertical="center"/>
      <protection/>
    </xf>
    <xf numFmtId="0" fontId="65" fillId="33" borderId="18" xfId="55" applyFont="1" applyFill="1" applyBorder="1" applyAlignment="1">
      <alignment horizontal="center" vertical="center"/>
      <protection/>
    </xf>
    <xf numFmtId="0" fontId="61" fillId="33" borderId="11" xfId="55" applyFont="1" applyFill="1" applyBorder="1" applyAlignment="1">
      <alignment horizontal="left" vertical="center"/>
      <protection/>
    </xf>
    <xf numFmtId="0" fontId="65" fillId="33" borderId="11" xfId="56" applyFont="1" applyFill="1" applyBorder="1" applyAlignment="1">
      <alignment horizontal="center" vertical="center"/>
      <protection/>
    </xf>
    <xf numFmtId="176" fontId="60" fillId="33" borderId="11" xfId="56" applyNumberFormat="1" applyFont="1" applyFill="1" applyBorder="1" applyAlignment="1">
      <alignment horizontal="center" vertical="center"/>
      <protection/>
    </xf>
    <xf numFmtId="0" fontId="61" fillId="33" borderId="11" xfId="56" applyFont="1" applyFill="1" applyBorder="1" applyAlignment="1">
      <alignment horizontal="center" vertical="center"/>
      <protection/>
    </xf>
    <xf numFmtId="176" fontId="61" fillId="33" borderId="11" xfId="56" applyNumberFormat="1" applyFont="1" applyFill="1" applyBorder="1" applyAlignment="1">
      <alignment vertical="center"/>
      <protection/>
    </xf>
    <xf numFmtId="0" fontId="69" fillId="35" borderId="14" xfId="55"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どちらでもない" xfId="34"/>
    <cellStyle name="アクセント 1" xfId="35"/>
    <cellStyle name="アクセント 2" xfId="36"/>
    <cellStyle name="アクセント 3" xfId="37"/>
    <cellStyle name="アクセント 4" xfId="38"/>
    <cellStyle name="アクセント 5" xfId="39"/>
    <cellStyle name="アクセント 6" xfId="40"/>
    <cellStyle name="Comma" xfId="41"/>
    <cellStyle name="タイトル" xfId="42"/>
    <cellStyle name="チェック セル" xfId="43"/>
    <cellStyle name="Percent" xfId="44"/>
    <cellStyle name="Hyperlink" xfId="45"/>
    <cellStyle name="ハイパーリンク 2" xfId="46"/>
    <cellStyle name="ハイパーリンク 3" xfId="47"/>
    <cellStyle name="メモ" xfId="48"/>
    <cellStyle name="リンク セル" xfId="49"/>
    <cellStyle name="入力" xfId="50"/>
    <cellStyle name="出力" xfId="51"/>
    <cellStyle name="悪い" xfId="52"/>
    <cellStyle name="桁区切り 2" xfId="53"/>
    <cellStyle name="Comma [0]" xfId="54"/>
    <cellStyle name="標準 2" xfId="55"/>
    <cellStyle name="標準 2 2" xfId="56"/>
    <cellStyle name="標準 3" xfId="57"/>
    <cellStyle name="良い" xfId="58"/>
    <cellStyle name="Followed Hyperlink" xfId="59"/>
    <cellStyle name="見出し 1" xfId="60"/>
    <cellStyle name="見出し 2" xfId="61"/>
    <cellStyle name="見出し 3" xfId="62"/>
    <cellStyle name="見出し 4" xfId="63"/>
    <cellStyle name="計算方法" xfId="64"/>
    <cellStyle name="説明文" xfId="65"/>
    <cellStyle name="警告文" xfId="66"/>
    <cellStyle name="Currency" xfId="67"/>
    <cellStyle name="Currency [0]" xfId="68"/>
    <cellStyle name="集計"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ahoo.jp/4J9rA4" TargetMode="External" /><Relationship Id="rId2" Type="http://schemas.openxmlformats.org/officeDocument/2006/relationships/hyperlink" Target="http://yahoo.jp/J2izN7" TargetMode="External" /><Relationship Id="rId3" Type="http://schemas.openxmlformats.org/officeDocument/2006/relationships/hyperlink" Target="http://yahoo.jp/kIdchi" TargetMode="External" /></Relationships>
</file>

<file path=xl/worksheets/sheet1.xml><?xml version="1.0" encoding="utf-8"?>
<worksheet xmlns="http://schemas.openxmlformats.org/spreadsheetml/2006/main" xmlns:r="http://schemas.openxmlformats.org/officeDocument/2006/relationships">
  <dimension ref="A1:S109"/>
  <sheetViews>
    <sheetView showGridLines="0" tabSelected="1" zoomScale="120" zoomScaleNormal="120" zoomScalePageLayoutView="120" workbookViewId="0" topLeftCell="A1">
      <selection activeCell="A1" sqref="A1"/>
    </sheetView>
  </sheetViews>
  <sheetFormatPr defaultColWidth="8.875" defaultRowHeight="13.5"/>
  <cols>
    <col min="1" max="1" width="4.625" style="1" customWidth="1"/>
    <col min="2" max="2" width="7.00390625" style="2" customWidth="1"/>
    <col min="3" max="3" width="9.00390625" style="2" customWidth="1"/>
    <col min="4" max="4" width="7.375" style="3" customWidth="1"/>
    <col min="5" max="5" width="7.625" style="1" customWidth="1"/>
    <col min="6" max="6" width="11.00390625" style="4" customWidth="1"/>
    <col min="7" max="7" width="37.00390625" style="5" customWidth="1"/>
    <col min="8" max="8" width="36.375" style="6" customWidth="1"/>
    <col min="9" max="9" width="1.625" style="1" customWidth="1"/>
    <col min="10" max="11" width="8.875" style="4" customWidth="1"/>
    <col min="12" max="12" width="16.125" style="4" bestFit="1" customWidth="1"/>
    <col min="13" max="13" width="8.875" style="4" customWidth="1"/>
    <col min="14" max="16384" width="8.875" style="1" customWidth="1"/>
  </cols>
  <sheetData>
    <row r="1" spans="1:10" ht="19.5">
      <c r="A1" s="18" t="s">
        <v>89</v>
      </c>
      <c r="B1" s="8"/>
      <c r="C1" s="8"/>
      <c r="D1" s="9"/>
      <c r="E1" s="9"/>
      <c r="F1" s="10"/>
      <c r="G1" s="7"/>
      <c r="H1" s="27" t="s">
        <v>189</v>
      </c>
      <c r="J1" s="28"/>
    </row>
    <row r="2" spans="1:13" s="11" customFormat="1" ht="16.5">
      <c r="A2" s="43" t="s">
        <v>0</v>
      </c>
      <c r="B2" s="44" t="s">
        <v>90</v>
      </c>
      <c r="C2" s="45" t="s">
        <v>91</v>
      </c>
      <c r="D2" s="46" t="s">
        <v>92</v>
      </c>
      <c r="E2" s="47" t="s">
        <v>93</v>
      </c>
      <c r="F2" s="48" t="s">
        <v>69</v>
      </c>
      <c r="G2" s="49" t="s">
        <v>94</v>
      </c>
      <c r="H2" s="50" t="s">
        <v>95</v>
      </c>
      <c r="I2" s="51"/>
      <c r="J2" s="52"/>
      <c r="K2" s="4"/>
      <c r="L2" s="4"/>
      <c r="M2" s="4"/>
    </row>
    <row r="3" spans="1:10" ht="19.5">
      <c r="A3" s="53">
        <v>1</v>
      </c>
      <c r="B3" s="54">
        <v>0</v>
      </c>
      <c r="C3" s="55">
        <v>0</v>
      </c>
      <c r="D3" s="56" t="s">
        <v>1</v>
      </c>
      <c r="E3" s="57" t="s">
        <v>70</v>
      </c>
      <c r="F3" s="58" t="s">
        <v>70</v>
      </c>
      <c r="G3" s="59" t="s">
        <v>129</v>
      </c>
      <c r="H3" s="60" t="s">
        <v>130</v>
      </c>
      <c r="I3" s="61"/>
      <c r="J3" s="62" t="s">
        <v>118</v>
      </c>
    </row>
    <row r="4" spans="1:10" ht="19.5">
      <c r="A4" s="63">
        <f>A3+1</f>
        <v>2</v>
      </c>
      <c r="B4" s="64">
        <f>C4-C3</f>
        <v>0.4</v>
      </c>
      <c r="C4" s="65">
        <v>0.4</v>
      </c>
      <c r="D4" s="66" t="s">
        <v>88</v>
      </c>
      <c r="E4" s="67"/>
      <c r="F4" s="68" t="s">
        <v>6</v>
      </c>
      <c r="G4" s="69" t="s">
        <v>131</v>
      </c>
      <c r="H4" s="70"/>
      <c r="I4" s="71"/>
      <c r="J4" s="72"/>
    </row>
    <row r="5" spans="1:10" ht="19.5">
      <c r="A5" s="73">
        <f aca="true" t="shared" si="0" ref="A5:A67">A4+1</f>
        <v>3</v>
      </c>
      <c r="B5" s="74">
        <f aca="true" t="shared" si="1" ref="B5:B22">C5-C4</f>
        <v>0.04999999999999999</v>
      </c>
      <c r="C5" s="75">
        <v>0.45</v>
      </c>
      <c r="D5" s="76" t="s">
        <v>5</v>
      </c>
      <c r="E5" s="77"/>
      <c r="F5" s="78" t="s">
        <v>6</v>
      </c>
      <c r="G5" s="79"/>
      <c r="H5" s="80"/>
      <c r="I5" s="71"/>
      <c r="J5" s="72" t="s">
        <v>195</v>
      </c>
    </row>
    <row r="6" spans="1:11" ht="19.5">
      <c r="A6" s="63">
        <f t="shared" si="0"/>
        <v>4</v>
      </c>
      <c r="B6" s="64">
        <f t="shared" si="1"/>
        <v>0.019999999999999962</v>
      </c>
      <c r="C6" s="65">
        <v>0.47</v>
      </c>
      <c r="D6" s="66" t="s">
        <v>88</v>
      </c>
      <c r="E6" s="67"/>
      <c r="F6" s="68" t="s">
        <v>171</v>
      </c>
      <c r="G6" s="69"/>
      <c r="H6" s="70"/>
      <c r="I6" s="71"/>
      <c r="J6" s="72" t="s">
        <v>196</v>
      </c>
      <c r="K6" s="31"/>
    </row>
    <row r="7" spans="1:11" ht="19.5">
      <c r="A7" s="73">
        <f t="shared" si="0"/>
        <v>5</v>
      </c>
      <c r="B7" s="74">
        <f t="shared" si="1"/>
        <v>0.13</v>
      </c>
      <c r="C7" s="75">
        <v>0.6</v>
      </c>
      <c r="D7" s="76" t="s">
        <v>104</v>
      </c>
      <c r="E7" s="77" t="s">
        <v>2</v>
      </c>
      <c r="F7" s="78" t="s">
        <v>68</v>
      </c>
      <c r="G7" s="79" t="s">
        <v>132</v>
      </c>
      <c r="H7" s="80" t="s">
        <v>103</v>
      </c>
      <c r="I7" s="71"/>
      <c r="J7" s="72" t="s">
        <v>197</v>
      </c>
      <c r="K7" s="29"/>
    </row>
    <row r="8" spans="1:10" ht="19.5">
      <c r="A8" s="63">
        <f t="shared" si="0"/>
        <v>6</v>
      </c>
      <c r="B8" s="64">
        <f t="shared" si="1"/>
        <v>3.4</v>
      </c>
      <c r="C8" s="65">
        <v>4</v>
      </c>
      <c r="D8" s="66" t="s">
        <v>104</v>
      </c>
      <c r="E8" s="67" t="s">
        <v>2</v>
      </c>
      <c r="F8" s="68" t="s">
        <v>6</v>
      </c>
      <c r="G8" s="69" t="s">
        <v>8</v>
      </c>
      <c r="H8" s="70" t="s">
        <v>10</v>
      </c>
      <c r="I8" s="71"/>
      <c r="J8" s="81" t="s">
        <v>198</v>
      </c>
    </row>
    <row r="9" spans="1:10" ht="19.5">
      <c r="A9" s="73">
        <f t="shared" si="0"/>
        <v>7</v>
      </c>
      <c r="B9" s="74">
        <f t="shared" si="1"/>
        <v>11.9</v>
      </c>
      <c r="C9" s="75">
        <v>15.9</v>
      </c>
      <c r="D9" s="76" t="s">
        <v>5</v>
      </c>
      <c r="E9" s="77" t="s">
        <v>2</v>
      </c>
      <c r="F9" s="78" t="s">
        <v>64</v>
      </c>
      <c r="G9" s="79" t="s">
        <v>9</v>
      </c>
      <c r="H9" s="80" t="s">
        <v>11</v>
      </c>
      <c r="I9" s="71"/>
      <c r="J9" s="36" t="s">
        <v>199</v>
      </c>
    </row>
    <row r="10" spans="1:10" ht="19.5">
      <c r="A10" s="63">
        <f t="shared" si="0"/>
        <v>8</v>
      </c>
      <c r="B10" s="64">
        <f t="shared" si="1"/>
        <v>4.200000000000001</v>
      </c>
      <c r="C10" s="65">
        <v>20.1</v>
      </c>
      <c r="D10" s="66" t="s">
        <v>133</v>
      </c>
      <c r="E10" s="67" t="s">
        <v>2</v>
      </c>
      <c r="F10" s="68" t="s">
        <v>134</v>
      </c>
      <c r="G10" s="69" t="s">
        <v>12</v>
      </c>
      <c r="H10" s="70" t="s">
        <v>13</v>
      </c>
      <c r="I10" s="71"/>
      <c r="J10" s="72"/>
    </row>
    <row r="11" spans="1:11" ht="19.5">
      <c r="A11" s="73">
        <f t="shared" si="0"/>
        <v>9</v>
      </c>
      <c r="B11" s="74">
        <f t="shared" si="1"/>
        <v>4.199999999999999</v>
      </c>
      <c r="C11" s="75">
        <v>24.3</v>
      </c>
      <c r="D11" s="76" t="s">
        <v>104</v>
      </c>
      <c r="E11" s="77" t="s">
        <v>2</v>
      </c>
      <c r="F11" s="78" t="s">
        <v>65</v>
      </c>
      <c r="G11" s="79" t="s">
        <v>16</v>
      </c>
      <c r="H11" s="80"/>
      <c r="I11" s="71"/>
      <c r="J11" s="72" t="s">
        <v>200</v>
      </c>
      <c r="K11" s="32"/>
    </row>
    <row r="12" spans="1:11" ht="19.5">
      <c r="A12" s="63">
        <f t="shared" si="0"/>
        <v>10</v>
      </c>
      <c r="B12" s="64">
        <f t="shared" si="1"/>
        <v>0.3000000000000007</v>
      </c>
      <c r="C12" s="65">
        <v>24.6</v>
      </c>
      <c r="D12" s="66" t="s">
        <v>18</v>
      </c>
      <c r="E12" s="67" t="s">
        <v>2</v>
      </c>
      <c r="F12" s="68" t="s">
        <v>71</v>
      </c>
      <c r="G12" s="69" t="s">
        <v>14</v>
      </c>
      <c r="H12" s="70"/>
      <c r="I12" s="71"/>
      <c r="J12" s="72" t="s">
        <v>201</v>
      </c>
      <c r="K12" s="32"/>
    </row>
    <row r="13" spans="1:11" ht="19.5">
      <c r="A13" s="73">
        <f t="shared" si="0"/>
        <v>11</v>
      </c>
      <c r="B13" s="74">
        <f t="shared" si="1"/>
        <v>1</v>
      </c>
      <c r="C13" s="75">
        <v>25.6</v>
      </c>
      <c r="D13" s="76" t="s">
        <v>135</v>
      </c>
      <c r="E13" s="77" t="s">
        <v>2</v>
      </c>
      <c r="F13" s="78" t="s">
        <v>66</v>
      </c>
      <c r="G13" s="79" t="s">
        <v>15</v>
      </c>
      <c r="H13" s="80" t="s">
        <v>17</v>
      </c>
      <c r="I13" s="71"/>
      <c r="J13" s="72"/>
      <c r="K13" s="32"/>
    </row>
    <row r="14" spans="1:11" ht="19.5">
      <c r="A14" s="63">
        <f t="shared" si="0"/>
        <v>12</v>
      </c>
      <c r="B14" s="64">
        <f t="shared" si="1"/>
        <v>2.299999999999997</v>
      </c>
      <c r="C14" s="65">
        <v>27.9</v>
      </c>
      <c r="D14" s="66" t="s">
        <v>77</v>
      </c>
      <c r="E14" s="67" t="s">
        <v>2</v>
      </c>
      <c r="F14" s="68" t="s">
        <v>6</v>
      </c>
      <c r="G14" s="69" t="s">
        <v>136</v>
      </c>
      <c r="H14" s="70"/>
      <c r="I14" s="71"/>
      <c r="J14" s="82"/>
      <c r="K14" s="32"/>
    </row>
    <row r="15" spans="1:11" ht="19.5">
      <c r="A15" s="73">
        <f t="shared" si="0"/>
        <v>13</v>
      </c>
      <c r="B15" s="74">
        <f t="shared" si="1"/>
        <v>1.2000000000000028</v>
      </c>
      <c r="C15" s="75">
        <v>29.1</v>
      </c>
      <c r="D15" s="76" t="s">
        <v>19</v>
      </c>
      <c r="E15" s="77" t="s">
        <v>2</v>
      </c>
      <c r="F15" s="78" t="s">
        <v>6</v>
      </c>
      <c r="G15" s="79"/>
      <c r="H15" s="80" t="s">
        <v>119</v>
      </c>
      <c r="I15" s="71"/>
      <c r="J15" s="82"/>
      <c r="K15" s="32"/>
    </row>
    <row r="16" spans="1:11" ht="19.5">
      <c r="A16" s="63">
        <f t="shared" si="0"/>
        <v>14</v>
      </c>
      <c r="B16" s="64">
        <f t="shared" si="1"/>
        <v>1.0999999999999979</v>
      </c>
      <c r="C16" s="65">
        <v>30.2</v>
      </c>
      <c r="D16" s="66" t="s">
        <v>104</v>
      </c>
      <c r="E16" s="67" t="s">
        <v>2</v>
      </c>
      <c r="F16" s="68" t="s">
        <v>6</v>
      </c>
      <c r="G16" s="69" t="s">
        <v>137</v>
      </c>
      <c r="H16" s="70" t="s">
        <v>96</v>
      </c>
      <c r="I16" s="71"/>
      <c r="J16" s="82"/>
      <c r="K16" s="32"/>
    </row>
    <row r="17" spans="1:11" ht="19.5">
      <c r="A17" s="73">
        <f t="shared" si="0"/>
        <v>15</v>
      </c>
      <c r="B17" s="74">
        <f t="shared" si="1"/>
        <v>3.5000000000000036</v>
      </c>
      <c r="C17" s="75">
        <v>33.7</v>
      </c>
      <c r="D17" s="76" t="s">
        <v>104</v>
      </c>
      <c r="E17" s="77" t="s">
        <v>2</v>
      </c>
      <c r="F17" s="78" t="s">
        <v>120</v>
      </c>
      <c r="G17" s="79" t="s">
        <v>138</v>
      </c>
      <c r="H17" s="80"/>
      <c r="I17" s="71"/>
      <c r="J17" s="82"/>
      <c r="K17" s="32"/>
    </row>
    <row r="18" spans="1:11" ht="19.5">
      <c r="A18" s="63">
        <f t="shared" si="0"/>
        <v>16</v>
      </c>
      <c r="B18" s="64">
        <f t="shared" si="1"/>
        <v>7.399999999999999</v>
      </c>
      <c r="C18" s="65">
        <v>41.1</v>
      </c>
      <c r="D18" s="66" t="s">
        <v>5</v>
      </c>
      <c r="E18" s="101" t="s">
        <v>219</v>
      </c>
      <c r="F18" s="68" t="s">
        <v>121</v>
      </c>
      <c r="G18" s="69"/>
      <c r="H18" s="70" t="s">
        <v>108</v>
      </c>
      <c r="I18" s="71"/>
      <c r="J18" s="82"/>
      <c r="K18" s="32"/>
    </row>
    <row r="19" spans="1:11" ht="19.5">
      <c r="A19" s="73">
        <f t="shared" si="0"/>
        <v>17</v>
      </c>
      <c r="B19" s="74">
        <f t="shared" si="1"/>
        <v>0.7999999999999972</v>
      </c>
      <c r="C19" s="75">
        <v>41.9</v>
      </c>
      <c r="D19" s="76" t="s">
        <v>105</v>
      </c>
      <c r="E19" s="77" t="s">
        <v>2</v>
      </c>
      <c r="F19" s="78" t="s">
        <v>106</v>
      </c>
      <c r="G19" s="79" t="s">
        <v>122</v>
      </c>
      <c r="H19" s="80" t="s">
        <v>107</v>
      </c>
      <c r="I19" s="71"/>
      <c r="J19" s="82"/>
      <c r="K19" s="32"/>
    </row>
    <row r="20" spans="1:11" ht="19.5">
      <c r="A20" s="63">
        <f t="shared" si="0"/>
        <v>18</v>
      </c>
      <c r="B20" s="64">
        <f t="shared" si="1"/>
        <v>3.1000000000000014</v>
      </c>
      <c r="C20" s="65">
        <v>45</v>
      </c>
      <c r="D20" s="66" t="s">
        <v>77</v>
      </c>
      <c r="E20" s="67" t="s">
        <v>2</v>
      </c>
      <c r="F20" s="68" t="s">
        <v>21</v>
      </c>
      <c r="G20" s="69" t="s">
        <v>139</v>
      </c>
      <c r="H20" s="70" t="s">
        <v>45</v>
      </c>
      <c r="I20" s="71"/>
      <c r="J20" s="82"/>
      <c r="K20" s="32"/>
    </row>
    <row r="21" spans="1:11" ht="19.5">
      <c r="A21" s="83">
        <f t="shared" si="0"/>
        <v>19</v>
      </c>
      <c r="B21" s="25">
        <f t="shared" si="1"/>
        <v>6.5</v>
      </c>
      <c r="C21" s="84">
        <v>51.5</v>
      </c>
      <c r="D21" s="85"/>
      <c r="E21" s="86"/>
      <c r="F21" s="87" t="s">
        <v>21</v>
      </c>
      <c r="G21" s="88" t="s">
        <v>109</v>
      </c>
      <c r="H21" s="89" t="s">
        <v>190</v>
      </c>
      <c r="I21" s="71"/>
      <c r="J21" s="82"/>
      <c r="K21" s="33"/>
    </row>
    <row r="22" spans="1:10" ht="19.5">
      <c r="A22" s="63">
        <f t="shared" si="0"/>
        <v>20</v>
      </c>
      <c r="B22" s="64">
        <f t="shared" si="1"/>
        <v>3.5</v>
      </c>
      <c r="C22" s="65">
        <v>55</v>
      </c>
      <c r="D22" s="66" t="s">
        <v>154</v>
      </c>
      <c r="E22" s="67"/>
      <c r="F22" s="68" t="s">
        <v>123</v>
      </c>
      <c r="G22" s="69"/>
      <c r="H22" s="70" t="s">
        <v>46</v>
      </c>
      <c r="I22" s="71"/>
      <c r="J22" s="72"/>
    </row>
    <row r="23" spans="1:10" ht="19.5">
      <c r="A23" s="73">
        <f t="shared" si="0"/>
        <v>21</v>
      </c>
      <c r="B23" s="74">
        <f aca="true" t="shared" si="2" ref="B23:B35">C23-C22</f>
        <v>7.600000000000001</v>
      </c>
      <c r="C23" s="75">
        <v>62.6</v>
      </c>
      <c r="D23" s="76" t="s">
        <v>23</v>
      </c>
      <c r="E23" s="77"/>
      <c r="F23" s="78" t="s">
        <v>22</v>
      </c>
      <c r="G23" s="79"/>
      <c r="H23" s="80"/>
      <c r="I23" s="71"/>
      <c r="J23" s="72"/>
    </row>
    <row r="24" spans="1:10" ht="19.5">
      <c r="A24" s="63">
        <f t="shared" si="0"/>
        <v>22</v>
      </c>
      <c r="B24" s="64">
        <f t="shared" si="2"/>
        <v>1.1999999999999957</v>
      </c>
      <c r="C24" s="65">
        <v>63.8</v>
      </c>
      <c r="D24" s="66" t="s">
        <v>86</v>
      </c>
      <c r="E24" s="67"/>
      <c r="F24" s="68" t="s">
        <v>24</v>
      </c>
      <c r="G24" s="69"/>
      <c r="H24" s="70" t="s">
        <v>47</v>
      </c>
      <c r="I24" s="71"/>
      <c r="J24" s="72"/>
    </row>
    <row r="25" spans="1:10" ht="19.5">
      <c r="A25" s="73">
        <f t="shared" si="0"/>
        <v>23</v>
      </c>
      <c r="B25" s="74">
        <f t="shared" si="2"/>
        <v>3.700000000000003</v>
      </c>
      <c r="C25" s="75">
        <v>67.5</v>
      </c>
      <c r="D25" s="76" t="s">
        <v>20</v>
      </c>
      <c r="E25" s="77"/>
      <c r="F25" s="78" t="s">
        <v>25</v>
      </c>
      <c r="G25" s="79"/>
      <c r="H25" s="80" t="s">
        <v>47</v>
      </c>
      <c r="I25" s="90"/>
      <c r="J25" s="91"/>
    </row>
    <row r="26" spans="1:19" ht="19.5">
      <c r="A26" s="63">
        <f t="shared" si="0"/>
        <v>24</v>
      </c>
      <c r="B26" s="64">
        <f t="shared" si="2"/>
        <v>22.5</v>
      </c>
      <c r="C26" s="65">
        <v>90</v>
      </c>
      <c r="D26" s="66" t="s">
        <v>19</v>
      </c>
      <c r="E26" s="67" t="s">
        <v>2</v>
      </c>
      <c r="F26" s="68" t="s">
        <v>28</v>
      </c>
      <c r="G26" s="69" t="s">
        <v>26</v>
      </c>
      <c r="H26" s="70" t="s">
        <v>48</v>
      </c>
      <c r="I26" s="71"/>
      <c r="J26" s="72"/>
      <c r="K26" s="34"/>
      <c r="L26" s="34"/>
      <c r="M26" s="34"/>
      <c r="N26" s="13"/>
      <c r="O26" s="13"/>
      <c r="P26" s="13"/>
      <c r="Q26" s="13"/>
      <c r="R26" s="13"/>
      <c r="S26" s="13"/>
    </row>
    <row r="27" spans="1:10" ht="19.5">
      <c r="A27" s="83">
        <f t="shared" si="0"/>
        <v>25</v>
      </c>
      <c r="B27" s="25">
        <f t="shared" si="2"/>
        <v>6.400000000000006</v>
      </c>
      <c r="C27" s="84">
        <v>96.4</v>
      </c>
      <c r="D27" s="56"/>
      <c r="E27" s="92"/>
      <c r="F27" s="93" t="s">
        <v>27</v>
      </c>
      <c r="G27" s="94" t="s">
        <v>140</v>
      </c>
      <c r="H27" s="89" t="s">
        <v>191</v>
      </c>
      <c r="I27" s="71"/>
      <c r="J27" s="62" t="s">
        <v>124</v>
      </c>
    </row>
    <row r="28" spans="1:10" ht="19.5">
      <c r="A28" s="63">
        <f t="shared" si="0"/>
        <v>26</v>
      </c>
      <c r="B28" s="64">
        <f t="shared" si="2"/>
        <v>0</v>
      </c>
      <c r="C28" s="65">
        <f>$C$27+J28</f>
        <v>96.4</v>
      </c>
      <c r="D28" s="66" t="s">
        <v>41</v>
      </c>
      <c r="E28" s="67" t="s">
        <v>2</v>
      </c>
      <c r="F28" s="68" t="s">
        <v>29</v>
      </c>
      <c r="G28" s="69" t="s">
        <v>51</v>
      </c>
      <c r="H28" s="70" t="s">
        <v>48</v>
      </c>
      <c r="I28" s="71"/>
      <c r="J28" s="52">
        <v>0</v>
      </c>
    </row>
    <row r="29" spans="1:10" ht="19.5">
      <c r="A29" s="73">
        <f t="shared" si="0"/>
        <v>27</v>
      </c>
      <c r="B29" s="74">
        <f t="shared" si="2"/>
        <v>8.200000000000003</v>
      </c>
      <c r="C29" s="75">
        <f aca="true" t="shared" si="3" ref="C29:C35">$C$28+J29</f>
        <v>104.60000000000001</v>
      </c>
      <c r="D29" s="76" t="s">
        <v>157</v>
      </c>
      <c r="E29" s="77" t="s">
        <v>2</v>
      </c>
      <c r="F29" s="78" t="s">
        <v>29</v>
      </c>
      <c r="G29" s="79" t="s">
        <v>30</v>
      </c>
      <c r="H29" s="80"/>
      <c r="I29" s="71"/>
      <c r="J29" s="72">
        <v>8.2</v>
      </c>
    </row>
    <row r="30" spans="1:10" ht="19.5">
      <c r="A30" s="63">
        <f t="shared" si="0"/>
        <v>28</v>
      </c>
      <c r="B30" s="64">
        <f t="shared" si="2"/>
        <v>1.3999999999999915</v>
      </c>
      <c r="C30" s="65">
        <f t="shared" si="3"/>
        <v>106</v>
      </c>
      <c r="D30" s="66" t="s">
        <v>19</v>
      </c>
      <c r="E30" s="67" t="s">
        <v>2</v>
      </c>
      <c r="F30" s="68" t="s">
        <v>73</v>
      </c>
      <c r="G30" s="69" t="s">
        <v>61</v>
      </c>
      <c r="H30" s="70" t="s">
        <v>49</v>
      </c>
      <c r="I30" s="90"/>
      <c r="J30" s="91">
        <v>9.6</v>
      </c>
    </row>
    <row r="31" spans="1:19" ht="19.5">
      <c r="A31" s="73">
        <f t="shared" si="0"/>
        <v>29</v>
      </c>
      <c r="B31" s="74">
        <f t="shared" si="2"/>
        <v>0.8000000000000114</v>
      </c>
      <c r="C31" s="75">
        <f t="shared" si="3"/>
        <v>106.80000000000001</v>
      </c>
      <c r="D31" s="76" t="s">
        <v>158</v>
      </c>
      <c r="E31" s="77" t="s">
        <v>2</v>
      </c>
      <c r="F31" s="78" t="s">
        <v>32</v>
      </c>
      <c r="G31" s="79" t="s">
        <v>31</v>
      </c>
      <c r="H31" s="80"/>
      <c r="I31" s="90"/>
      <c r="J31" s="91">
        <v>10.4</v>
      </c>
      <c r="K31" s="34"/>
      <c r="L31" s="34"/>
      <c r="M31" s="34"/>
      <c r="N31" s="13"/>
      <c r="O31" s="13"/>
      <c r="P31" s="13"/>
      <c r="Q31" s="13"/>
      <c r="R31" s="13"/>
      <c r="S31" s="13"/>
    </row>
    <row r="32" spans="1:19" ht="19.5">
      <c r="A32" s="63">
        <f t="shared" si="0"/>
        <v>30</v>
      </c>
      <c r="B32" s="64">
        <f t="shared" si="2"/>
        <v>3.799999999999997</v>
      </c>
      <c r="C32" s="65">
        <f t="shared" si="3"/>
        <v>110.60000000000001</v>
      </c>
      <c r="D32" s="66" t="s">
        <v>19</v>
      </c>
      <c r="E32" s="67" t="s">
        <v>2</v>
      </c>
      <c r="F32" s="68" t="s">
        <v>33</v>
      </c>
      <c r="G32" s="69" t="s">
        <v>62</v>
      </c>
      <c r="H32" s="70"/>
      <c r="I32" s="90"/>
      <c r="J32" s="91">
        <v>14.2</v>
      </c>
      <c r="K32" s="34"/>
      <c r="L32" s="34"/>
      <c r="M32" s="34"/>
      <c r="N32" s="13"/>
      <c r="O32" s="13"/>
      <c r="P32" s="13"/>
      <c r="Q32" s="13"/>
      <c r="R32" s="13"/>
      <c r="S32" s="13"/>
    </row>
    <row r="33" spans="1:19" ht="19.5">
      <c r="A33" s="73">
        <f t="shared" si="0"/>
        <v>31</v>
      </c>
      <c r="B33" s="74">
        <f t="shared" si="2"/>
        <v>8.799999999999997</v>
      </c>
      <c r="C33" s="75">
        <f t="shared" si="3"/>
        <v>119.4</v>
      </c>
      <c r="D33" s="76" t="s">
        <v>159</v>
      </c>
      <c r="E33" s="77" t="s">
        <v>2</v>
      </c>
      <c r="F33" s="78" t="s">
        <v>33</v>
      </c>
      <c r="G33" s="79" t="s">
        <v>34</v>
      </c>
      <c r="H33" s="80" t="s">
        <v>50</v>
      </c>
      <c r="I33" s="90"/>
      <c r="J33" s="91">
        <v>23</v>
      </c>
      <c r="K33" s="34"/>
      <c r="L33" s="34"/>
      <c r="M33" s="34"/>
      <c r="N33" s="13"/>
      <c r="O33" s="13"/>
      <c r="P33" s="13"/>
      <c r="Q33" s="13"/>
      <c r="R33" s="13"/>
      <c r="S33" s="13"/>
    </row>
    <row r="34" spans="1:19" ht="19.5">
      <c r="A34" s="63">
        <f t="shared" si="0"/>
        <v>32</v>
      </c>
      <c r="B34" s="64">
        <f t="shared" si="2"/>
        <v>2.299999999999997</v>
      </c>
      <c r="C34" s="65">
        <f t="shared" si="3"/>
        <v>121.7</v>
      </c>
      <c r="D34" s="66" t="s">
        <v>44</v>
      </c>
      <c r="E34" s="67" t="s">
        <v>2</v>
      </c>
      <c r="F34" s="68"/>
      <c r="G34" s="69" t="s">
        <v>125</v>
      </c>
      <c r="H34" s="70"/>
      <c r="I34" s="90"/>
      <c r="J34" s="91">
        <v>25.3</v>
      </c>
      <c r="K34" s="34"/>
      <c r="L34" s="34"/>
      <c r="M34" s="34"/>
      <c r="N34" s="13"/>
      <c r="O34" s="13"/>
      <c r="P34" s="13"/>
      <c r="Q34" s="13"/>
      <c r="R34" s="13"/>
      <c r="S34" s="13"/>
    </row>
    <row r="35" spans="1:19" ht="19.5">
      <c r="A35" s="73">
        <f t="shared" si="0"/>
        <v>33</v>
      </c>
      <c r="B35" s="74">
        <f t="shared" si="2"/>
        <v>6.3999999999999915</v>
      </c>
      <c r="C35" s="75">
        <f t="shared" si="3"/>
        <v>128.1</v>
      </c>
      <c r="D35" s="76" t="s">
        <v>160</v>
      </c>
      <c r="E35" s="77" t="s">
        <v>2</v>
      </c>
      <c r="F35" s="78" t="s">
        <v>33</v>
      </c>
      <c r="G35" s="79" t="s">
        <v>52</v>
      </c>
      <c r="H35" s="80"/>
      <c r="I35" s="90"/>
      <c r="J35" s="91">
        <v>31.7</v>
      </c>
      <c r="K35" s="34"/>
      <c r="L35" s="34"/>
      <c r="M35" s="34"/>
      <c r="N35" s="13"/>
      <c r="O35" s="13"/>
      <c r="P35" s="13"/>
      <c r="Q35" s="13"/>
      <c r="R35" s="13"/>
      <c r="S35" s="13"/>
    </row>
    <row r="36" spans="1:19" ht="19.5">
      <c r="A36" s="63">
        <f t="shared" si="0"/>
        <v>34</v>
      </c>
      <c r="B36" s="64">
        <f aca="true" t="shared" si="4" ref="B36:B53">C36-C35</f>
        <v>0</v>
      </c>
      <c r="C36" s="65">
        <f aca="true" t="shared" si="5" ref="C36:C54">$C$28+J36</f>
        <v>128.1</v>
      </c>
      <c r="D36" s="66" t="s">
        <v>36</v>
      </c>
      <c r="E36" s="67" t="s">
        <v>2</v>
      </c>
      <c r="F36" s="68"/>
      <c r="G36" s="69" t="s">
        <v>53</v>
      </c>
      <c r="H36" s="70"/>
      <c r="I36" s="90"/>
      <c r="J36" s="91">
        <v>31.7</v>
      </c>
      <c r="K36" s="34"/>
      <c r="L36" s="34"/>
      <c r="M36" s="34"/>
      <c r="N36" s="13"/>
      <c r="O36" s="13"/>
      <c r="P36" s="13"/>
      <c r="Q36" s="13"/>
      <c r="R36" s="13"/>
      <c r="S36" s="13"/>
    </row>
    <row r="37" spans="1:19" ht="19.5">
      <c r="A37" s="73">
        <f t="shared" si="0"/>
        <v>35</v>
      </c>
      <c r="B37" s="74">
        <f t="shared" si="4"/>
        <v>1.0999999999999943</v>
      </c>
      <c r="C37" s="75">
        <f t="shared" si="5"/>
        <v>129.2</v>
      </c>
      <c r="D37" s="76" t="s">
        <v>160</v>
      </c>
      <c r="E37" s="77" t="s">
        <v>2</v>
      </c>
      <c r="F37" s="78" t="s">
        <v>33</v>
      </c>
      <c r="G37" s="79"/>
      <c r="H37" s="80" t="s">
        <v>55</v>
      </c>
      <c r="I37" s="90"/>
      <c r="J37" s="91">
        <v>32.8</v>
      </c>
      <c r="K37" s="34"/>
      <c r="L37" s="34"/>
      <c r="M37" s="34"/>
      <c r="N37" s="13"/>
      <c r="O37" s="13"/>
      <c r="P37" s="13"/>
      <c r="Q37" s="13"/>
      <c r="R37" s="13"/>
      <c r="S37" s="13"/>
    </row>
    <row r="38" spans="1:19" ht="19.5">
      <c r="A38" s="63">
        <f t="shared" si="0"/>
        <v>36</v>
      </c>
      <c r="B38" s="64">
        <f t="shared" si="4"/>
        <v>5.900000000000034</v>
      </c>
      <c r="C38" s="65">
        <f t="shared" si="5"/>
        <v>135.10000000000002</v>
      </c>
      <c r="D38" s="66" t="s">
        <v>18</v>
      </c>
      <c r="E38" s="67" t="s">
        <v>2</v>
      </c>
      <c r="F38" s="68" t="s">
        <v>54</v>
      </c>
      <c r="G38" s="69" t="s">
        <v>63</v>
      </c>
      <c r="H38" s="70"/>
      <c r="I38" s="90"/>
      <c r="J38" s="91">
        <v>38.7</v>
      </c>
      <c r="K38" s="34"/>
      <c r="L38" s="34"/>
      <c r="M38" s="34"/>
      <c r="N38" s="13"/>
      <c r="O38" s="13"/>
      <c r="P38" s="13"/>
      <c r="Q38" s="13"/>
      <c r="R38" s="13"/>
      <c r="S38" s="13"/>
    </row>
    <row r="39" spans="1:19" ht="19.5">
      <c r="A39" s="73">
        <f t="shared" si="0"/>
        <v>37</v>
      </c>
      <c r="B39" s="74">
        <f t="shared" si="4"/>
        <v>2.3999999999999773</v>
      </c>
      <c r="C39" s="75">
        <f t="shared" si="5"/>
        <v>137.5</v>
      </c>
      <c r="D39" s="76" t="s">
        <v>158</v>
      </c>
      <c r="E39" s="77" t="s">
        <v>2</v>
      </c>
      <c r="F39" s="78" t="s">
        <v>79</v>
      </c>
      <c r="G39" s="79" t="s">
        <v>78</v>
      </c>
      <c r="H39" s="80"/>
      <c r="I39" s="90"/>
      <c r="J39" s="91">
        <v>41.1</v>
      </c>
      <c r="K39" s="34"/>
      <c r="L39" s="34"/>
      <c r="M39" s="34"/>
      <c r="N39" s="13"/>
      <c r="O39" s="13"/>
      <c r="P39" s="13"/>
      <c r="Q39" s="13"/>
      <c r="R39" s="13"/>
      <c r="S39" s="13"/>
    </row>
    <row r="40" spans="1:19" ht="19.5">
      <c r="A40" s="63">
        <f t="shared" si="0"/>
        <v>38</v>
      </c>
      <c r="B40" s="64">
        <f t="shared" si="4"/>
        <v>10.900000000000006</v>
      </c>
      <c r="C40" s="65">
        <f t="shared" si="5"/>
        <v>148.4</v>
      </c>
      <c r="D40" s="66" t="s">
        <v>41</v>
      </c>
      <c r="E40" s="67" t="s">
        <v>2</v>
      </c>
      <c r="F40" s="68" t="s">
        <v>80</v>
      </c>
      <c r="G40" s="69" t="s">
        <v>81</v>
      </c>
      <c r="H40" s="70"/>
      <c r="I40" s="90"/>
      <c r="J40" s="91">
        <v>52</v>
      </c>
      <c r="K40" s="34"/>
      <c r="L40" s="34"/>
      <c r="M40" s="34"/>
      <c r="N40" s="13"/>
      <c r="O40" s="13"/>
      <c r="P40" s="13"/>
      <c r="Q40" s="13"/>
      <c r="R40" s="13"/>
      <c r="S40" s="13"/>
    </row>
    <row r="41" spans="1:19" ht="19.5">
      <c r="A41" s="73">
        <f t="shared" si="0"/>
        <v>39</v>
      </c>
      <c r="B41" s="74">
        <f t="shared" si="4"/>
        <v>0.700000000000017</v>
      </c>
      <c r="C41" s="75">
        <f t="shared" si="5"/>
        <v>149.10000000000002</v>
      </c>
      <c r="D41" s="76" t="s">
        <v>111</v>
      </c>
      <c r="E41" s="77" t="s">
        <v>2</v>
      </c>
      <c r="F41" s="78" t="s">
        <v>79</v>
      </c>
      <c r="G41" s="79" t="s">
        <v>110</v>
      </c>
      <c r="H41" s="80"/>
      <c r="I41" s="90"/>
      <c r="J41" s="91">
        <v>52.7</v>
      </c>
      <c r="K41" s="34"/>
      <c r="L41" s="34"/>
      <c r="M41" s="34"/>
      <c r="N41" s="13"/>
      <c r="O41" s="13"/>
      <c r="P41" s="13"/>
      <c r="Q41" s="13"/>
      <c r="R41" s="13"/>
      <c r="S41" s="13"/>
    </row>
    <row r="42" spans="1:19" ht="19.5">
      <c r="A42" s="63">
        <f t="shared" si="0"/>
        <v>40</v>
      </c>
      <c r="B42" s="64">
        <f t="shared" si="4"/>
        <v>4.5</v>
      </c>
      <c r="C42" s="65">
        <f t="shared" si="5"/>
        <v>153.60000000000002</v>
      </c>
      <c r="D42" s="66" t="s">
        <v>19</v>
      </c>
      <c r="E42" s="67" t="s">
        <v>2</v>
      </c>
      <c r="F42" s="68" t="s">
        <v>112</v>
      </c>
      <c r="G42" s="69"/>
      <c r="H42" s="70"/>
      <c r="I42" s="90"/>
      <c r="J42" s="91">
        <v>57.2</v>
      </c>
      <c r="K42" s="34"/>
      <c r="L42" s="34"/>
      <c r="M42" s="34"/>
      <c r="N42" s="13"/>
      <c r="O42" s="13"/>
      <c r="P42" s="13"/>
      <c r="Q42" s="13"/>
      <c r="R42" s="13"/>
      <c r="S42" s="13"/>
    </row>
    <row r="43" spans="1:19" ht="19.5">
      <c r="A43" s="73">
        <f t="shared" si="0"/>
        <v>41</v>
      </c>
      <c r="B43" s="74">
        <f t="shared" si="4"/>
        <v>0.39999999999997726</v>
      </c>
      <c r="C43" s="75">
        <f t="shared" si="5"/>
        <v>154</v>
      </c>
      <c r="D43" s="76" t="s">
        <v>158</v>
      </c>
      <c r="E43" s="77" t="s">
        <v>2</v>
      </c>
      <c r="F43" s="78" t="s">
        <v>126</v>
      </c>
      <c r="G43" s="79" t="s">
        <v>113</v>
      </c>
      <c r="H43" s="80"/>
      <c r="I43" s="90"/>
      <c r="J43" s="91">
        <v>57.6</v>
      </c>
      <c r="K43" s="34"/>
      <c r="L43" s="34"/>
      <c r="M43" s="34"/>
      <c r="N43" s="13"/>
      <c r="O43" s="13"/>
      <c r="P43" s="13"/>
      <c r="Q43" s="13"/>
      <c r="R43" s="13"/>
      <c r="S43" s="13"/>
    </row>
    <row r="44" spans="1:19" ht="19.5">
      <c r="A44" s="63">
        <f t="shared" si="0"/>
        <v>42</v>
      </c>
      <c r="B44" s="64">
        <f t="shared" si="4"/>
        <v>8.100000000000023</v>
      </c>
      <c r="C44" s="65">
        <f t="shared" si="5"/>
        <v>162.10000000000002</v>
      </c>
      <c r="D44" s="66" t="s">
        <v>19</v>
      </c>
      <c r="E44" s="67" t="s">
        <v>2</v>
      </c>
      <c r="F44" s="68" t="s">
        <v>161</v>
      </c>
      <c r="G44" s="69" t="s">
        <v>82</v>
      </c>
      <c r="H44" s="70"/>
      <c r="I44" s="90"/>
      <c r="J44" s="91">
        <v>65.7</v>
      </c>
      <c r="K44" s="34"/>
      <c r="L44" s="34"/>
      <c r="M44" s="34"/>
      <c r="N44" s="13"/>
      <c r="O44" s="13"/>
      <c r="P44" s="13"/>
      <c r="Q44" s="13"/>
      <c r="R44" s="13"/>
      <c r="S44" s="13"/>
    </row>
    <row r="45" spans="1:19" ht="19.5">
      <c r="A45" s="73">
        <f t="shared" si="0"/>
        <v>43</v>
      </c>
      <c r="B45" s="74">
        <f t="shared" si="4"/>
        <v>0.5999999999999659</v>
      </c>
      <c r="C45" s="75">
        <f t="shared" si="5"/>
        <v>162.7</v>
      </c>
      <c r="D45" s="76" t="s">
        <v>160</v>
      </c>
      <c r="E45" s="77" t="s">
        <v>2</v>
      </c>
      <c r="F45" s="78" t="s">
        <v>162</v>
      </c>
      <c r="G45" s="79" t="s">
        <v>83</v>
      </c>
      <c r="H45" s="80"/>
      <c r="I45" s="90"/>
      <c r="J45" s="91">
        <v>66.3</v>
      </c>
      <c r="K45" s="34"/>
      <c r="L45" s="34"/>
      <c r="M45" s="34"/>
      <c r="N45" s="13"/>
      <c r="O45" s="13"/>
      <c r="P45" s="13"/>
      <c r="Q45" s="13"/>
      <c r="R45" s="13"/>
      <c r="S45" s="13"/>
    </row>
    <row r="46" spans="1:19" ht="19.5">
      <c r="A46" s="63">
        <f t="shared" si="0"/>
        <v>44</v>
      </c>
      <c r="B46" s="64">
        <f t="shared" si="4"/>
        <v>2.3000000000000114</v>
      </c>
      <c r="C46" s="65">
        <f t="shared" si="5"/>
        <v>165</v>
      </c>
      <c r="D46" s="66" t="s">
        <v>163</v>
      </c>
      <c r="E46" s="67" t="s">
        <v>2</v>
      </c>
      <c r="F46" s="68" t="s">
        <v>164</v>
      </c>
      <c r="G46" s="69" t="s">
        <v>85</v>
      </c>
      <c r="H46" s="70"/>
      <c r="I46" s="90"/>
      <c r="J46" s="91">
        <v>68.6</v>
      </c>
      <c r="K46" s="34"/>
      <c r="L46" s="34"/>
      <c r="M46" s="34"/>
      <c r="N46" s="13"/>
      <c r="O46" s="13"/>
      <c r="P46" s="13"/>
      <c r="Q46" s="13"/>
      <c r="R46" s="13"/>
      <c r="S46" s="13"/>
    </row>
    <row r="47" spans="1:19" ht="19.5">
      <c r="A47" s="83">
        <f t="shared" si="0"/>
        <v>45</v>
      </c>
      <c r="B47" s="25">
        <f t="shared" si="4"/>
        <v>0.19999999999998863</v>
      </c>
      <c r="C47" s="84">
        <f t="shared" si="5"/>
        <v>165.2</v>
      </c>
      <c r="D47" s="95"/>
      <c r="E47" s="92"/>
      <c r="F47" s="93" t="s">
        <v>84</v>
      </c>
      <c r="G47" s="96" t="s">
        <v>141</v>
      </c>
      <c r="H47" s="89"/>
      <c r="I47" s="90"/>
      <c r="J47" s="91">
        <v>68.8</v>
      </c>
      <c r="K47" s="34"/>
      <c r="L47" s="34"/>
      <c r="M47" s="34"/>
      <c r="N47" s="13"/>
      <c r="O47" s="13"/>
      <c r="P47" s="13"/>
      <c r="Q47" s="13"/>
      <c r="R47" s="13"/>
      <c r="S47" s="13"/>
    </row>
    <row r="48" spans="1:19" ht="19.5">
      <c r="A48" s="63">
        <f t="shared" si="0"/>
        <v>46</v>
      </c>
      <c r="B48" s="64">
        <f t="shared" si="4"/>
        <v>1.900000000000034</v>
      </c>
      <c r="C48" s="65">
        <f t="shared" si="5"/>
        <v>167.10000000000002</v>
      </c>
      <c r="D48" s="66" t="s">
        <v>165</v>
      </c>
      <c r="E48" s="67" t="s">
        <v>2</v>
      </c>
      <c r="F48" s="68" t="s">
        <v>166</v>
      </c>
      <c r="G48" s="69" t="s">
        <v>167</v>
      </c>
      <c r="H48" s="70" t="s">
        <v>127</v>
      </c>
      <c r="I48" s="90"/>
      <c r="J48" s="91">
        <v>70.7</v>
      </c>
      <c r="K48" s="34"/>
      <c r="L48" s="34"/>
      <c r="M48" s="34"/>
      <c r="N48" s="13"/>
      <c r="O48" s="13"/>
      <c r="P48" s="13"/>
      <c r="Q48" s="13"/>
      <c r="R48" s="13"/>
      <c r="S48" s="13"/>
    </row>
    <row r="49" spans="1:19" ht="19.5">
      <c r="A49" s="73">
        <f t="shared" si="0"/>
        <v>47</v>
      </c>
      <c r="B49" s="74">
        <f t="shared" si="4"/>
        <v>9.899999999999977</v>
      </c>
      <c r="C49" s="75">
        <f t="shared" si="5"/>
        <v>177</v>
      </c>
      <c r="D49" s="76" t="s">
        <v>204</v>
      </c>
      <c r="E49" s="77"/>
      <c r="F49" s="78" t="s">
        <v>166</v>
      </c>
      <c r="G49" s="79"/>
      <c r="H49" s="80" t="s">
        <v>128</v>
      </c>
      <c r="I49" s="90"/>
      <c r="J49" s="91">
        <v>80.6</v>
      </c>
      <c r="K49" s="34"/>
      <c r="L49" s="35"/>
      <c r="M49" s="34"/>
      <c r="N49" s="13"/>
      <c r="O49" s="13"/>
      <c r="P49" s="13"/>
      <c r="Q49" s="13"/>
      <c r="R49" s="13"/>
      <c r="S49" s="13"/>
    </row>
    <row r="50" spans="1:19" ht="19.5">
      <c r="A50" s="63">
        <f t="shared" si="0"/>
        <v>48</v>
      </c>
      <c r="B50" s="64">
        <f t="shared" si="4"/>
        <v>2.6999999999999886</v>
      </c>
      <c r="C50" s="65">
        <f t="shared" si="5"/>
        <v>179.7</v>
      </c>
      <c r="D50" s="66" t="s">
        <v>36</v>
      </c>
      <c r="E50" s="67" t="s">
        <v>35</v>
      </c>
      <c r="F50" s="68" t="s">
        <v>37</v>
      </c>
      <c r="G50" s="69" t="s">
        <v>38</v>
      </c>
      <c r="H50" s="70" t="s">
        <v>205</v>
      </c>
      <c r="I50" s="90"/>
      <c r="J50" s="91">
        <v>83.3</v>
      </c>
      <c r="K50" s="34"/>
      <c r="L50" s="34"/>
      <c r="M50" s="34"/>
      <c r="N50" s="13"/>
      <c r="O50" s="13"/>
      <c r="P50" s="13"/>
      <c r="Q50" s="13"/>
      <c r="R50" s="13"/>
      <c r="S50" s="13"/>
    </row>
    <row r="51" spans="1:19" ht="19.5">
      <c r="A51" s="73">
        <f t="shared" si="0"/>
        <v>49</v>
      </c>
      <c r="B51" s="74">
        <f t="shared" si="4"/>
        <v>3.6000000000000227</v>
      </c>
      <c r="C51" s="75">
        <f t="shared" si="5"/>
        <v>183.3</v>
      </c>
      <c r="D51" s="76" t="s">
        <v>154</v>
      </c>
      <c r="E51" s="77" t="s">
        <v>35</v>
      </c>
      <c r="F51" s="78" t="s">
        <v>37</v>
      </c>
      <c r="G51" s="79" t="s">
        <v>39</v>
      </c>
      <c r="H51" s="80"/>
      <c r="I51" s="90"/>
      <c r="J51" s="91">
        <v>86.9</v>
      </c>
      <c r="K51" s="34"/>
      <c r="L51" s="34"/>
      <c r="M51" s="34"/>
      <c r="N51" s="13"/>
      <c r="O51" s="13"/>
      <c r="P51" s="13"/>
      <c r="Q51" s="13"/>
      <c r="R51" s="13"/>
      <c r="S51" s="13"/>
    </row>
    <row r="52" spans="1:19" ht="19.5">
      <c r="A52" s="63">
        <f t="shared" si="0"/>
        <v>50</v>
      </c>
      <c r="B52" s="64">
        <f t="shared" si="4"/>
        <v>0.8999999999999773</v>
      </c>
      <c r="C52" s="65">
        <f t="shared" si="5"/>
        <v>184.2</v>
      </c>
      <c r="D52" s="66" t="s">
        <v>41</v>
      </c>
      <c r="E52" s="67" t="s">
        <v>35</v>
      </c>
      <c r="F52" s="68" t="s">
        <v>40</v>
      </c>
      <c r="G52" s="69" t="s">
        <v>42</v>
      </c>
      <c r="H52" s="70"/>
      <c r="I52" s="90"/>
      <c r="J52" s="91">
        <v>87.8</v>
      </c>
      <c r="K52" s="34"/>
      <c r="L52" s="34"/>
      <c r="M52" s="34"/>
      <c r="N52" s="13"/>
      <c r="O52" s="13"/>
      <c r="P52" s="13"/>
      <c r="Q52" s="13"/>
      <c r="R52" s="13"/>
      <c r="S52" s="13"/>
    </row>
    <row r="53" spans="1:19" ht="19.5">
      <c r="A53" s="73">
        <f t="shared" si="0"/>
        <v>51</v>
      </c>
      <c r="B53" s="74">
        <f t="shared" si="4"/>
        <v>22.5</v>
      </c>
      <c r="C53" s="75">
        <f t="shared" si="5"/>
        <v>206.7</v>
      </c>
      <c r="D53" s="76" t="s">
        <v>155</v>
      </c>
      <c r="E53" s="77" t="s">
        <v>35</v>
      </c>
      <c r="F53" s="78" t="s">
        <v>168</v>
      </c>
      <c r="G53" s="79" t="s">
        <v>43</v>
      </c>
      <c r="H53" s="80"/>
      <c r="I53" s="90"/>
      <c r="J53" s="91">
        <v>110.3</v>
      </c>
      <c r="K53" s="34"/>
      <c r="L53" s="34"/>
      <c r="M53" s="34"/>
      <c r="N53" s="13"/>
      <c r="O53" s="13"/>
      <c r="P53" s="13"/>
      <c r="Q53" s="13"/>
      <c r="R53" s="13"/>
      <c r="S53" s="13"/>
    </row>
    <row r="54" spans="1:10" ht="19.5">
      <c r="A54" s="63">
        <f>A53+1</f>
        <v>52</v>
      </c>
      <c r="B54" s="64">
        <f>C54-C53</f>
        <v>0.9000000000000341</v>
      </c>
      <c r="C54" s="65">
        <f t="shared" si="5"/>
        <v>207.60000000000002</v>
      </c>
      <c r="D54" s="66" t="s">
        <v>203</v>
      </c>
      <c r="E54" s="67" t="s">
        <v>206</v>
      </c>
      <c r="F54" s="68" t="s">
        <v>27</v>
      </c>
      <c r="G54" s="69" t="s">
        <v>207</v>
      </c>
      <c r="H54" s="70" t="s">
        <v>208</v>
      </c>
      <c r="I54" s="71"/>
      <c r="J54" s="72">
        <v>111.2</v>
      </c>
    </row>
    <row r="55" spans="1:10" ht="19.5">
      <c r="A55" s="73">
        <f>A54+1</f>
        <v>53</v>
      </c>
      <c r="B55" s="74">
        <f>C55-C54</f>
        <v>0.799999999999983</v>
      </c>
      <c r="C55" s="75">
        <f aca="true" t="shared" si="6" ref="C55:C93">$C$28+J55</f>
        <v>208.4</v>
      </c>
      <c r="D55" s="76" t="s">
        <v>210</v>
      </c>
      <c r="E55" s="77"/>
      <c r="F55" s="78" t="s">
        <v>27</v>
      </c>
      <c r="G55" s="79"/>
      <c r="H55" s="80"/>
      <c r="I55" s="71"/>
      <c r="J55" s="72">
        <v>112</v>
      </c>
    </row>
    <row r="56" spans="1:10" ht="19.5">
      <c r="A56" s="63">
        <f t="shared" si="0"/>
        <v>54</v>
      </c>
      <c r="B56" s="64">
        <f aca="true" t="shared" si="7" ref="B56:B92">C56-C55</f>
        <v>0.09999999999999432</v>
      </c>
      <c r="C56" s="65">
        <f t="shared" si="6"/>
        <v>208.5</v>
      </c>
      <c r="D56" s="66" t="s">
        <v>211</v>
      </c>
      <c r="E56" s="67" t="s">
        <v>212</v>
      </c>
      <c r="F56" s="68" t="s">
        <v>56</v>
      </c>
      <c r="G56" s="69" t="s">
        <v>142</v>
      </c>
      <c r="H56" s="70"/>
      <c r="I56" s="71"/>
      <c r="J56" s="72">
        <v>112.1</v>
      </c>
    </row>
    <row r="57" spans="1:10" ht="19.5">
      <c r="A57" s="73">
        <f t="shared" si="0"/>
        <v>55</v>
      </c>
      <c r="B57" s="74">
        <f t="shared" si="7"/>
        <v>15.900000000000006</v>
      </c>
      <c r="C57" s="75">
        <f t="shared" si="6"/>
        <v>224.4</v>
      </c>
      <c r="D57" s="76" t="s">
        <v>211</v>
      </c>
      <c r="E57" s="77" t="s">
        <v>212</v>
      </c>
      <c r="F57" s="78" t="s">
        <v>72</v>
      </c>
      <c r="G57" s="79" t="s">
        <v>143</v>
      </c>
      <c r="H57" s="80"/>
      <c r="I57" s="71"/>
      <c r="J57" s="72">
        <v>128</v>
      </c>
    </row>
    <row r="58" spans="1:10" ht="19.5">
      <c r="A58" s="63">
        <f t="shared" si="0"/>
        <v>56</v>
      </c>
      <c r="B58" s="64">
        <f t="shared" si="7"/>
        <v>26.30000000000001</v>
      </c>
      <c r="C58" s="65">
        <f t="shared" si="6"/>
        <v>250.70000000000002</v>
      </c>
      <c r="D58" s="66" t="s">
        <v>155</v>
      </c>
      <c r="E58" s="67" t="s">
        <v>212</v>
      </c>
      <c r="F58" s="68" t="s">
        <v>87</v>
      </c>
      <c r="G58" s="69" t="s">
        <v>213</v>
      </c>
      <c r="H58" s="70"/>
      <c r="I58" s="71"/>
      <c r="J58" s="72">
        <v>154.3</v>
      </c>
    </row>
    <row r="59" spans="1:10" ht="31.5">
      <c r="A59" s="83">
        <f t="shared" si="0"/>
        <v>57</v>
      </c>
      <c r="B59" s="25">
        <f t="shared" si="7"/>
        <v>1.5999999999999943</v>
      </c>
      <c r="C59" s="84">
        <f t="shared" si="6"/>
        <v>252.3</v>
      </c>
      <c r="D59" s="97"/>
      <c r="E59" s="98" t="s">
        <v>2</v>
      </c>
      <c r="F59" s="99"/>
      <c r="G59" s="100" t="s">
        <v>144</v>
      </c>
      <c r="H59" s="26" t="s">
        <v>192</v>
      </c>
      <c r="I59" s="71"/>
      <c r="J59" s="72">
        <v>155.9</v>
      </c>
    </row>
    <row r="60" spans="1:10" ht="19.5">
      <c r="A60" s="63">
        <f t="shared" si="0"/>
        <v>58</v>
      </c>
      <c r="B60" s="64">
        <f t="shared" si="7"/>
        <v>0.5</v>
      </c>
      <c r="C60" s="65">
        <f t="shared" si="6"/>
        <v>252.8</v>
      </c>
      <c r="D60" s="66" t="s">
        <v>105</v>
      </c>
      <c r="E60" s="67" t="s">
        <v>2</v>
      </c>
      <c r="F60" s="68" t="s">
        <v>72</v>
      </c>
      <c r="G60" s="69"/>
      <c r="H60" s="70"/>
      <c r="I60" s="71"/>
      <c r="J60" s="72">
        <v>156.4</v>
      </c>
    </row>
    <row r="61" spans="1:13" s="13" customFormat="1" ht="19.5">
      <c r="A61" s="73">
        <f t="shared" si="0"/>
        <v>59</v>
      </c>
      <c r="B61" s="74">
        <f t="shared" si="7"/>
        <v>1.1999999999999886</v>
      </c>
      <c r="C61" s="75">
        <f t="shared" si="6"/>
        <v>254</v>
      </c>
      <c r="D61" s="76" t="s">
        <v>19</v>
      </c>
      <c r="E61" s="77" t="s">
        <v>2</v>
      </c>
      <c r="F61" s="78" t="s">
        <v>169</v>
      </c>
      <c r="G61" s="79" t="s">
        <v>114</v>
      </c>
      <c r="H61" s="80"/>
      <c r="I61" s="90"/>
      <c r="J61" s="91">
        <v>157.6</v>
      </c>
      <c r="K61" s="34"/>
      <c r="L61" s="34"/>
      <c r="M61" s="34"/>
    </row>
    <row r="62" spans="1:10" ht="19.5">
      <c r="A62" s="63">
        <f t="shared" si="0"/>
        <v>60</v>
      </c>
      <c r="B62" s="64">
        <f t="shared" si="7"/>
        <v>2</v>
      </c>
      <c r="C62" s="65">
        <f t="shared" si="6"/>
        <v>256</v>
      </c>
      <c r="D62" s="66" t="s">
        <v>19</v>
      </c>
      <c r="E62" s="67" t="s">
        <v>2</v>
      </c>
      <c r="F62" s="68" t="s">
        <v>170</v>
      </c>
      <c r="G62" s="69" t="s">
        <v>115</v>
      </c>
      <c r="H62" s="70"/>
      <c r="I62" s="71"/>
      <c r="J62" s="72">
        <v>159.6</v>
      </c>
    </row>
    <row r="63" spans="1:10" ht="19.5">
      <c r="A63" s="73">
        <f t="shared" si="0"/>
        <v>61</v>
      </c>
      <c r="B63" s="74">
        <f t="shared" si="7"/>
        <v>2.6000000000000227</v>
      </c>
      <c r="C63" s="75">
        <f t="shared" si="6"/>
        <v>258.6</v>
      </c>
      <c r="D63" s="76" t="s">
        <v>20</v>
      </c>
      <c r="E63" s="77" t="s">
        <v>2</v>
      </c>
      <c r="F63" s="78" t="s">
        <v>76</v>
      </c>
      <c r="G63" s="79" t="s">
        <v>116</v>
      </c>
      <c r="H63" s="80"/>
      <c r="I63" s="71"/>
      <c r="J63" s="72">
        <v>162.2</v>
      </c>
    </row>
    <row r="64" spans="1:10" ht="19.5">
      <c r="A64" s="63">
        <f t="shared" si="0"/>
        <v>62</v>
      </c>
      <c r="B64" s="64">
        <f t="shared" si="7"/>
        <v>0.19999999999998863</v>
      </c>
      <c r="C64" s="65">
        <f t="shared" si="6"/>
        <v>258.8</v>
      </c>
      <c r="D64" s="66" t="s">
        <v>117</v>
      </c>
      <c r="E64" s="67" t="s">
        <v>2</v>
      </c>
      <c r="F64" s="68" t="s">
        <v>171</v>
      </c>
      <c r="G64" s="69" t="s">
        <v>172</v>
      </c>
      <c r="H64" s="70"/>
      <c r="I64" s="71"/>
      <c r="J64" s="72">
        <v>162.4</v>
      </c>
    </row>
    <row r="65" spans="1:10" ht="19.5">
      <c r="A65" s="73">
        <f t="shared" si="0"/>
        <v>63</v>
      </c>
      <c r="B65" s="74">
        <f t="shared" si="7"/>
        <v>0.5999999999999659</v>
      </c>
      <c r="C65" s="75">
        <f t="shared" si="6"/>
        <v>259.4</v>
      </c>
      <c r="D65" s="76" t="s">
        <v>20</v>
      </c>
      <c r="E65" s="77"/>
      <c r="F65" s="78" t="s">
        <v>171</v>
      </c>
      <c r="G65" s="79"/>
      <c r="H65" s="80" t="s">
        <v>173</v>
      </c>
      <c r="I65" s="71"/>
      <c r="J65" s="72">
        <v>163</v>
      </c>
    </row>
    <row r="66" spans="1:10" ht="19.5">
      <c r="A66" s="63">
        <f t="shared" si="0"/>
        <v>64</v>
      </c>
      <c r="B66" s="64">
        <f t="shared" si="7"/>
        <v>0.10000000000002274</v>
      </c>
      <c r="C66" s="65">
        <f t="shared" si="6"/>
        <v>259.5</v>
      </c>
      <c r="D66" s="66" t="s">
        <v>156</v>
      </c>
      <c r="E66" s="67"/>
      <c r="F66" s="68" t="s">
        <v>171</v>
      </c>
      <c r="G66" s="69"/>
      <c r="H66" s="70"/>
      <c r="I66" s="71"/>
      <c r="J66" s="72">
        <v>163.1</v>
      </c>
    </row>
    <row r="67" spans="1:10" ht="19.5">
      <c r="A67" s="73">
        <f t="shared" si="0"/>
        <v>65</v>
      </c>
      <c r="B67" s="74">
        <f t="shared" si="7"/>
        <v>0.8999999999999773</v>
      </c>
      <c r="C67" s="75">
        <f t="shared" si="6"/>
        <v>260.4</v>
      </c>
      <c r="D67" s="76" t="s">
        <v>156</v>
      </c>
      <c r="E67" s="77" t="s">
        <v>2</v>
      </c>
      <c r="F67" s="78" t="s">
        <v>74</v>
      </c>
      <c r="G67" s="79" t="s">
        <v>145</v>
      </c>
      <c r="H67" s="80"/>
      <c r="I67" s="71"/>
      <c r="J67" s="72">
        <v>164</v>
      </c>
    </row>
    <row r="68" spans="1:19" ht="19.5">
      <c r="A68" s="63">
        <f aca="true" t="shared" si="8" ref="A68:A91">A67+1</f>
        <v>66</v>
      </c>
      <c r="B68" s="64">
        <f t="shared" si="7"/>
        <v>3.400000000000034</v>
      </c>
      <c r="C68" s="65">
        <f t="shared" si="6"/>
        <v>263.8</v>
      </c>
      <c r="D68" s="66" t="s">
        <v>20</v>
      </c>
      <c r="E68" s="67"/>
      <c r="F68" s="68" t="s">
        <v>171</v>
      </c>
      <c r="G68" s="69"/>
      <c r="H68" s="70"/>
      <c r="I68" s="90"/>
      <c r="J68" s="91">
        <v>167.4</v>
      </c>
      <c r="K68" s="34"/>
      <c r="L68" s="34"/>
      <c r="M68" s="34"/>
      <c r="N68" s="13"/>
      <c r="O68" s="13"/>
      <c r="P68" s="13"/>
      <c r="Q68" s="13"/>
      <c r="R68" s="13"/>
      <c r="S68" s="13"/>
    </row>
    <row r="69" spans="1:10" ht="19.5">
      <c r="A69" s="73">
        <f t="shared" si="8"/>
        <v>67</v>
      </c>
      <c r="B69" s="74">
        <f t="shared" si="7"/>
        <v>2.3000000000000114</v>
      </c>
      <c r="C69" s="75">
        <f t="shared" si="6"/>
        <v>266.1</v>
      </c>
      <c r="D69" s="76" t="s">
        <v>20</v>
      </c>
      <c r="E69" s="77" t="s">
        <v>2</v>
      </c>
      <c r="F69" s="78" t="s">
        <v>171</v>
      </c>
      <c r="G69" s="79" t="s">
        <v>3</v>
      </c>
      <c r="H69" s="80"/>
      <c r="I69" s="71"/>
      <c r="J69" s="91">
        <v>169.7</v>
      </c>
    </row>
    <row r="70" spans="1:10" ht="19.5">
      <c r="A70" s="63">
        <f t="shared" si="8"/>
        <v>68</v>
      </c>
      <c r="B70" s="64">
        <f t="shared" si="7"/>
        <v>0.19999999999998863</v>
      </c>
      <c r="C70" s="65">
        <f t="shared" si="6"/>
        <v>266.3</v>
      </c>
      <c r="D70" s="66" t="s">
        <v>154</v>
      </c>
      <c r="E70" s="67" t="s">
        <v>2</v>
      </c>
      <c r="F70" s="68" t="s">
        <v>171</v>
      </c>
      <c r="G70" s="69"/>
      <c r="H70" s="70" t="s">
        <v>174</v>
      </c>
      <c r="I70" s="71"/>
      <c r="J70" s="72">
        <v>169.9</v>
      </c>
    </row>
    <row r="71" spans="1:10" ht="19.5">
      <c r="A71" s="73">
        <f t="shared" si="8"/>
        <v>69</v>
      </c>
      <c r="B71" s="74">
        <f t="shared" si="7"/>
        <v>1.1999999999999886</v>
      </c>
      <c r="C71" s="75">
        <f t="shared" si="6"/>
        <v>267.5</v>
      </c>
      <c r="D71" s="76" t="s">
        <v>154</v>
      </c>
      <c r="E71" s="77" t="s">
        <v>2</v>
      </c>
      <c r="F71" s="78" t="s">
        <v>171</v>
      </c>
      <c r="G71" s="79" t="s">
        <v>146</v>
      </c>
      <c r="H71" s="80" t="s">
        <v>175</v>
      </c>
      <c r="I71" s="71"/>
      <c r="J71" s="72">
        <v>171.1</v>
      </c>
    </row>
    <row r="72" spans="1:10" ht="19.5">
      <c r="A72" s="63">
        <f t="shared" si="8"/>
        <v>70</v>
      </c>
      <c r="B72" s="64">
        <f t="shared" si="7"/>
        <v>0.30000000000001137</v>
      </c>
      <c r="C72" s="65">
        <f t="shared" si="6"/>
        <v>267.8</v>
      </c>
      <c r="D72" s="66" t="s">
        <v>67</v>
      </c>
      <c r="E72" s="67"/>
      <c r="F72" s="68" t="s">
        <v>171</v>
      </c>
      <c r="G72" s="69" t="s">
        <v>176</v>
      </c>
      <c r="H72" s="70"/>
      <c r="I72" s="71"/>
      <c r="J72" s="72">
        <v>171.4</v>
      </c>
    </row>
    <row r="73" spans="1:10" ht="19.5">
      <c r="A73" s="73">
        <f t="shared" si="8"/>
        <v>71</v>
      </c>
      <c r="B73" s="74">
        <f t="shared" si="7"/>
        <v>0.19999999999998863</v>
      </c>
      <c r="C73" s="75">
        <f t="shared" si="6"/>
        <v>268</v>
      </c>
      <c r="D73" s="76" t="s">
        <v>155</v>
      </c>
      <c r="E73" s="77" t="s">
        <v>2</v>
      </c>
      <c r="F73" s="78" t="s">
        <v>171</v>
      </c>
      <c r="G73" s="79" t="s">
        <v>4</v>
      </c>
      <c r="H73" s="80"/>
      <c r="I73" s="71"/>
      <c r="J73" s="72">
        <v>171.6</v>
      </c>
    </row>
    <row r="74" spans="1:10" ht="19.5">
      <c r="A74" s="63">
        <f t="shared" si="8"/>
        <v>72</v>
      </c>
      <c r="B74" s="64">
        <f t="shared" si="7"/>
        <v>2.3000000000000114</v>
      </c>
      <c r="C74" s="65">
        <f t="shared" si="6"/>
        <v>270.3</v>
      </c>
      <c r="D74" s="66" t="s">
        <v>163</v>
      </c>
      <c r="E74" s="67" t="s">
        <v>2</v>
      </c>
      <c r="F74" s="68" t="s">
        <v>171</v>
      </c>
      <c r="G74" s="69" t="s">
        <v>177</v>
      </c>
      <c r="H74" s="70" t="s">
        <v>178</v>
      </c>
      <c r="I74" s="71"/>
      <c r="J74" s="72">
        <v>173.9</v>
      </c>
    </row>
    <row r="75" spans="1:10" ht="19.5">
      <c r="A75" s="73">
        <f t="shared" si="8"/>
        <v>73</v>
      </c>
      <c r="B75" s="74">
        <f t="shared" si="7"/>
        <v>1</v>
      </c>
      <c r="C75" s="75">
        <f t="shared" si="6"/>
        <v>271.3</v>
      </c>
      <c r="D75" s="76" t="s">
        <v>67</v>
      </c>
      <c r="E75" s="77" t="s">
        <v>2</v>
      </c>
      <c r="F75" s="78" t="s">
        <v>171</v>
      </c>
      <c r="G75" s="79" t="s">
        <v>147</v>
      </c>
      <c r="H75" s="80"/>
      <c r="I75" s="71"/>
      <c r="J75" s="72">
        <v>174.9</v>
      </c>
    </row>
    <row r="76" spans="1:10" ht="19.5">
      <c r="A76" s="63">
        <f t="shared" si="8"/>
        <v>74</v>
      </c>
      <c r="B76" s="64">
        <f t="shared" si="7"/>
        <v>1.099999999999966</v>
      </c>
      <c r="C76" s="65">
        <f t="shared" si="6"/>
        <v>272.4</v>
      </c>
      <c r="D76" s="66" t="s">
        <v>163</v>
      </c>
      <c r="E76" s="67" t="s">
        <v>2</v>
      </c>
      <c r="F76" s="68" t="s">
        <v>171</v>
      </c>
      <c r="G76" s="69" t="s">
        <v>179</v>
      </c>
      <c r="H76" s="70"/>
      <c r="I76" s="71"/>
      <c r="J76" s="72">
        <v>176</v>
      </c>
    </row>
    <row r="77" spans="1:10" ht="19.5">
      <c r="A77" s="73">
        <f t="shared" si="8"/>
        <v>75</v>
      </c>
      <c r="B77" s="74">
        <f t="shared" si="7"/>
        <v>1</v>
      </c>
      <c r="C77" s="75">
        <f t="shared" si="6"/>
        <v>273.4</v>
      </c>
      <c r="D77" s="76" t="s">
        <v>67</v>
      </c>
      <c r="E77" s="77" t="s">
        <v>2</v>
      </c>
      <c r="F77" s="78" t="s">
        <v>171</v>
      </c>
      <c r="G77" s="79" t="s">
        <v>148</v>
      </c>
      <c r="H77" s="80"/>
      <c r="I77" s="71"/>
      <c r="J77" s="72">
        <v>177</v>
      </c>
    </row>
    <row r="78" spans="1:10" ht="19.5">
      <c r="A78" s="63">
        <f t="shared" si="8"/>
        <v>76</v>
      </c>
      <c r="B78" s="64">
        <f t="shared" si="7"/>
        <v>0.20000000000004547</v>
      </c>
      <c r="C78" s="65">
        <f t="shared" si="6"/>
        <v>273.6</v>
      </c>
      <c r="D78" s="66" t="s">
        <v>156</v>
      </c>
      <c r="E78" s="67" t="s">
        <v>2</v>
      </c>
      <c r="F78" s="68" t="s">
        <v>75</v>
      </c>
      <c r="G78" s="69" t="s">
        <v>180</v>
      </c>
      <c r="H78" s="70"/>
      <c r="I78" s="71"/>
      <c r="J78" s="72">
        <v>177.2</v>
      </c>
    </row>
    <row r="79" spans="1:10" ht="19.5">
      <c r="A79" s="73">
        <f t="shared" si="8"/>
        <v>77</v>
      </c>
      <c r="B79" s="74">
        <f t="shared" si="7"/>
        <v>6.5</v>
      </c>
      <c r="C79" s="75">
        <f t="shared" si="6"/>
        <v>280.1</v>
      </c>
      <c r="D79" s="76" t="s">
        <v>163</v>
      </c>
      <c r="E79" s="77" t="s">
        <v>2</v>
      </c>
      <c r="F79" s="78" t="s">
        <v>75</v>
      </c>
      <c r="G79" s="79" t="s">
        <v>149</v>
      </c>
      <c r="H79" s="80"/>
      <c r="I79" s="71"/>
      <c r="J79" s="72">
        <v>183.7</v>
      </c>
    </row>
    <row r="80" spans="1:10" ht="19.5">
      <c r="A80" s="63">
        <f t="shared" si="8"/>
        <v>78</v>
      </c>
      <c r="B80" s="64">
        <f t="shared" si="7"/>
        <v>2.1000000000000227</v>
      </c>
      <c r="C80" s="65">
        <f t="shared" si="6"/>
        <v>282.20000000000005</v>
      </c>
      <c r="D80" s="66" t="s">
        <v>155</v>
      </c>
      <c r="E80" s="67" t="s">
        <v>2</v>
      </c>
      <c r="F80" s="68" t="s">
        <v>171</v>
      </c>
      <c r="G80" s="69" t="s">
        <v>181</v>
      </c>
      <c r="H80" s="70"/>
      <c r="I80" s="71"/>
      <c r="J80" s="72">
        <v>185.8</v>
      </c>
    </row>
    <row r="81" spans="1:10" ht="19.5">
      <c r="A81" s="73">
        <f t="shared" si="8"/>
        <v>79</v>
      </c>
      <c r="B81" s="74">
        <f t="shared" si="7"/>
        <v>2.599999999999966</v>
      </c>
      <c r="C81" s="75">
        <f t="shared" si="6"/>
        <v>284.8</v>
      </c>
      <c r="D81" s="76" t="s">
        <v>67</v>
      </c>
      <c r="E81" s="77" t="s">
        <v>2</v>
      </c>
      <c r="F81" s="78" t="s">
        <v>171</v>
      </c>
      <c r="G81" s="79" t="s">
        <v>150</v>
      </c>
      <c r="H81" s="80"/>
      <c r="I81" s="71"/>
      <c r="J81" s="72">
        <v>188.4</v>
      </c>
    </row>
    <row r="82" spans="1:10" ht="19.5">
      <c r="A82" s="63">
        <f t="shared" si="8"/>
        <v>80</v>
      </c>
      <c r="B82" s="64">
        <f t="shared" si="7"/>
        <v>0.19999999999998863</v>
      </c>
      <c r="C82" s="65">
        <f t="shared" si="6"/>
        <v>285</v>
      </c>
      <c r="D82" s="66" t="s">
        <v>155</v>
      </c>
      <c r="E82" s="67" t="s">
        <v>2</v>
      </c>
      <c r="F82" s="68" t="s">
        <v>171</v>
      </c>
      <c r="G82" s="69" t="s">
        <v>182</v>
      </c>
      <c r="H82" s="70"/>
      <c r="I82" s="71"/>
      <c r="J82" s="72">
        <v>188.6</v>
      </c>
    </row>
    <row r="83" spans="1:10" ht="19.5">
      <c r="A83" s="73">
        <f t="shared" si="8"/>
        <v>81</v>
      </c>
      <c r="B83" s="74">
        <f t="shared" si="7"/>
        <v>2.8999999999999773</v>
      </c>
      <c r="C83" s="75">
        <f t="shared" si="6"/>
        <v>287.9</v>
      </c>
      <c r="D83" s="76" t="s">
        <v>67</v>
      </c>
      <c r="E83" s="77" t="s">
        <v>2</v>
      </c>
      <c r="F83" s="78" t="s">
        <v>171</v>
      </c>
      <c r="G83" s="79" t="s">
        <v>151</v>
      </c>
      <c r="H83" s="80"/>
      <c r="I83" s="71"/>
      <c r="J83" s="72">
        <v>191.5</v>
      </c>
    </row>
    <row r="84" spans="1:10" ht="19.5">
      <c r="A84" s="63">
        <f t="shared" si="8"/>
        <v>82</v>
      </c>
      <c r="B84" s="64">
        <f t="shared" si="7"/>
        <v>0.7000000000000455</v>
      </c>
      <c r="C84" s="65">
        <f t="shared" si="6"/>
        <v>288.6</v>
      </c>
      <c r="D84" s="66" t="s">
        <v>156</v>
      </c>
      <c r="E84" s="67" t="s">
        <v>2</v>
      </c>
      <c r="F84" s="68" t="s">
        <v>183</v>
      </c>
      <c r="G84" s="69" t="s">
        <v>184</v>
      </c>
      <c r="H84" s="70"/>
      <c r="I84" s="71"/>
      <c r="J84" s="72">
        <v>192.2</v>
      </c>
    </row>
    <row r="85" spans="1:10" ht="19.5">
      <c r="A85" s="73">
        <f t="shared" si="8"/>
        <v>83</v>
      </c>
      <c r="B85" s="74">
        <f t="shared" si="7"/>
        <v>0.19999999999998863</v>
      </c>
      <c r="C85" s="75">
        <f t="shared" si="6"/>
        <v>288.8</v>
      </c>
      <c r="D85" s="76" t="s">
        <v>67</v>
      </c>
      <c r="E85" s="77"/>
      <c r="F85" s="78" t="s">
        <v>171</v>
      </c>
      <c r="G85" s="79"/>
      <c r="H85" s="80" t="s">
        <v>57</v>
      </c>
      <c r="I85" s="71"/>
      <c r="J85" s="72">
        <v>192.4</v>
      </c>
    </row>
    <row r="86" spans="1:10" ht="19.5">
      <c r="A86" s="63">
        <f t="shared" si="8"/>
        <v>84</v>
      </c>
      <c r="B86" s="64">
        <f t="shared" si="7"/>
        <v>0.4000000000000341</v>
      </c>
      <c r="C86" s="65">
        <f t="shared" si="6"/>
        <v>289.20000000000005</v>
      </c>
      <c r="D86" s="66" t="s">
        <v>155</v>
      </c>
      <c r="E86" s="67" t="s">
        <v>2</v>
      </c>
      <c r="F86" s="68" t="s">
        <v>185</v>
      </c>
      <c r="G86" s="69" t="s">
        <v>186</v>
      </c>
      <c r="H86" s="70"/>
      <c r="I86" s="71"/>
      <c r="J86" s="72">
        <v>192.8</v>
      </c>
    </row>
    <row r="87" spans="1:10" ht="19.5">
      <c r="A87" s="73">
        <f t="shared" si="8"/>
        <v>85</v>
      </c>
      <c r="B87" s="74">
        <f t="shared" si="7"/>
        <v>7.2999999999999545</v>
      </c>
      <c r="C87" s="75">
        <f t="shared" si="6"/>
        <v>296.5</v>
      </c>
      <c r="D87" s="76" t="s">
        <v>67</v>
      </c>
      <c r="E87" s="77"/>
      <c r="F87" s="78" t="s">
        <v>171</v>
      </c>
      <c r="G87" s="79" t="s">
        <v>152</v>
      </c>
      <c r="H87" s="80"/>
      <c r="I87" s="71"/>
      <c r="J87" s="72">
        <v>200.1</v>
      </c>
    </row>
    <row r="88" spans="1:10" ht="19.5">
      <c r="A88" s="63">
        <f t="shared" si="8"/>
        <v>86</v>
      </c>
      <c r="B88" s="64">
        <f t="shared" si="7"/>
        <v>0.8999999999999773</v>
      </c>
      <c r="C88" s="65">
        <f t="shared" si="6"/>
        <v>297.4</v>
      </c>
      <c r="D88" s="66" t="s">
        <v>20</v>
      </c>
      <c r="E88" s="67"/>
      <c r="F88" s="68" t="s">
        <v>171</v>
      </c>
      <c r="G88" s="69" t="s">
        <v>187</v>
      </c>
      <c r="H88" s="70"/>
      <c r="I88" s="71"/>
      <c r="J88" s="72">
        <v>201</v>
      </c>
    </row>
    <row r="89" spans="1:10" ht="19.5">
      <c r="A89" s="73">
        <f t="shared" si="8"/>
        <v>87</v>
      </c>
      <c r="B89" s="74">
        <f t="shared" si="7"/>
        <v>3.400000000000034</v>
      </c>
      <c r="C89" s="75">
        <f t="shared" si="6"/>
        <v>300.8</v>
      </c>
      <c r="D89" s="76" t="s">
        <v>20</v>
      </c>
      <c r="E89" s="77" t="s">
        <v>2</v>
      </c>
      <c r="F89" s="78" t="s">
        <v>171</v>
      </c>
      <c r="G89" s="79" t="s">
        <v>153</v>
      </c>
      <c r="H89" s="80"/>
      <c r="I89" s="71"/>
      <c r="J89" s="72">
        <v>204.4</v>
      </c>
    </row>
    <row r="90" spans="1:10" ht="19.5">
      <c r="A90" s="63">
        <f t="shared" si="8"/>
        <v>88</v>
      </c>
      <c r="B90" s="64">
        <f t="shared" si="7"/>
        <v>0.0999999999999659</v>
      </c>
      <c r="C90" s="65">
        <f t="shared" si="6"/>
        <v>300.9</v>
      </c>
      <c r="D90" s="66" t="s">
        <v>154</v>
      </c>
      <c r="E90" s="67" t="s">
        <v>2</v>
      </c>
      <c r="F90" s="68" t="s">
        <v>171</v>
      </c>
      <c r="G90" s="69"/>
      <c r="H90" s="70" t="s">
        <v>188</v>
      </c>
      <c r="I90" s="71"/>
      <c r="J90" s="72">
        <v>204.5</v>
      </c>
    </row>
    <row r="91" spans="1:10" ht="19.5">
      <c r="A91" s="73">
        <f t="shared" si="8"/>
        <v>89</v>
      </c>
      <c r="B91" s="74">
        <f t="shared" si="7"/>
        <v>0.6000000000000227</v>
      </c>
      <c r="C91" s="75">
        <f t="shared" si="6"/>
        <v>301.5</v>
      </c>
      <c r="D91" s="76" t="s">
        <v>155</v>
      </c>
      <c r="E91" s="77"/>
      <c r="F91" s="78" t="s">
        <v>27</v>
      </c>
      <c r="G91" s="79"/>
      <c r="H91" s="80" t="s">
        <v>97</v>
      </c>
      <c r="I91" s="71"/>
      <c r="J91" s="72">
        <v>205.1</v>
      </c>
    </row>
    <row r="92" spans="1:10" ht="19.5">
      <c r="A92" s="63">
        <f>A89+1</f>
        <v>88</v>
      </c>
      <c r="B92" s="64">
        <f t="shared" si="7"/>
        <v>0.20000000000004547</v>
      </c>
      <c r="C92" s="65">
        <f t="shared" si="6"/>
        <v>301.70000000000005</v>
      </c>
      <c r="D92" s="66" t="s">
        <v>86</v>
      </c>
      <c r="E92" s="67"/>
      <c r="F92" s="68" t="s">
        <v>171</v>
      </c>
      <c r="G92" s="69"/>
      <c r="H92" s="70" t="s">
        <v>214</v>
      </c>
      <c r="I92" s="71"/>
      <c r="J92" s="72">
        <v>205.3</v>
      </c>
    </row>
    <row r="93" spans="1:10" ht="19.5" customHeight="1" thickBot="1">
      <c r="A93" s="83">
        <f>A90+1</f>
        <v>89</v>
      </c>
      <c r="B93" s="25">
        <f>C93-C90</f>
        <v>1.400000000000034</v>
      </c>
      <c r="C93" s="84">
        <f t="shared" si="6"/>
        <v>302.3</v>
      </c>
      <c r="D93" s="56"/>
      <c r="E93" s="92"/>
      <c r="F93" s="93"/>
      <c r="G93" s="26" t="s">
        <v>202</v>
      </c>
      <c r="H93" s="26" t="s">
        <v>193</v>
      </c>
      <c r="I93" s="71"/>
      <c r="J93" s="72">
        <v>205.9</v>
      </c>
    </row>
    <row r="94" spans="1:10" ht="19.5">
      <c r="A94" s="37" t="s">
        <v>215</v>
      </c>
      <c r="B94" s="38"/>
      <c r="C94" s="38"/>
      <c r="D94" s="38"/>
      <c r="E94" s="38"/>
      <c r="F94" s="38"/>
      <c r="G94" s="38"/>
      <c r="H94" s="38"/>
      <c r="I94" s="12"/>
      <c r="J94" s="40"/>
    </row>
    <row r="95" spans="1:8" ht="19.5">
      <c r="A95" s="39" t="s">
        <v>209</v>
      </c>
      <c r="B95" s="39"/>
      <c r="C95" s="39"/>
      <c r="D95" s="39"/>
      <c r="E95" s="39"/>
      <c r="F95" s="39"/>
      <c r="G95" s="39"/>
      <c r="H95" s="39"/>
    </row>
    <row r="96" spans="1:8" ht="31.5">
      <c r="A96" s="19"/>
      <c r="B96" s="20"/>
      <c r="C96" s="21"/>
      <c r="D96" s="22"/>
      <c r="E96" s="22"/>
      <c r="F96" s="23"/>
      <c r="G96" s="24" t="s">
        <v>216</v>
      </c>
      <c r="H96" s="24" t="s">
        <v>194</v>
      </c>
    </row>
    <row r="97" spans="1:8" ht="19.5">
      <c r="A97" s="42" t="s">
        <v>217</v>
      </c>
      <c r="B97" s="41"/>
      <c r="C97" s="41"/>
      <c r="D97" s="41"/>
      <c r="E97" s="41"/>
      <c r="F97" s="41"/>
      <c r="G97" s="41"/>
      <c r="H97" s="41"/>
    </row>
    <row r="98" spans="1:8" ht="19.5">
      <c r="A98" s="30" t="s">
        <v>218</v>
      </c>
      <c r="B98" s="41"/>
      <c r="C98" s="41"/>
      <c r="D98" s="41"/>
      <c r="E98" s="41"/>
      <c r="F98" s="41"/>
      <c r="G98" s="41"/>
      <c r="H98" s="41"/>
    </row>
    <row r="99" spans="1:8" ht="19.5">
      <c r="A99" s="41"/>
      <c r="B99" s="41"/>
      <c r="C99" s="41"/>
      <c r="D99" s="41"/>
      <c r="E99" s="41"/>
      <c r="F99" s="41"/>
      <c r="G99" s="41"/>
      <c r="H99" s="41"/>
    </row>
    <row r="100" spans="1:8" ht="19.5">
      <c r="A100" s="41"/>
      <c r="B100" s="41"/>
      <c r="C100" s="41"/>
      <c r="D100" s="41"/>
      <c r="E100" s="41"/>
      <c r="F100" s="41"/>
      <c r="G100" s="41"/>
      <c r="H100" s="41"/>
    </row>
    <row r="101" spans="1:9" ht="16.5">
      <c r="A101" s="14">
        <v>1</v>
      </c>
      <c r="B101" s="15" t="s">
        <v>7</v>
      </c>
      <c r="C101" s="4"/>
      <c r="E101" s="4"/>
      <c r="I101" s="4"/>
    </row>
    <row r="102" spans="1:8" s="4" customFormat="1" ht="16.5">
      <c r="A102" s="14">
        <v>2</v>
      </c>
      <c r="B102" s="15" t="s">
        <v>98</v>
      </c>
      <c r="D102" s="3"/>
      <c r="G102" s="5"/>
      <c r="H102" s="6"/>
    </row>
    <row r="103" spans="1:8" s="4" customFormat="1" ht="16.5">
      <c r="A103" s="14">
        <v>3</v>
      </c>
      <c r="B103" s="15" t="s">
        <v>99</v>
      </c>
      <c r="D103" s="3"/>
      <c r="G103" s="5"/>
      <c r="H103" s="6"/>
    </row>
    <row r="104" spans="1:8" s="4" customFormat="1" ht="16.5">
      <c r="A104" s="14">
        <v>4</v>
      </c>
      <c r="B104" s="15" t="s">
        <v>100</v>
      </c>
      <c r="D104" s="3"/>
      <c r="G104" s="5"/>
      <c r="H104" s="6"/>
    </row>
    <row r="105" spans="1:8" s="4" customFormat="1" ht="16.5">
      <c r="A105" s="14">
        <v>5</v>
      </c>
      <c r="B105" s="15" t="s">
        <v>101</v>
      </c>
      <c r="D105" s="3"/>
      <c r="G105" s="5"/>
      <c r="H105" s="6"/>
    </row>
    <row r="106" spans="1:8" s="4" customFormat="1" ht="16.5">
      <c r="A106" s="14">
        <v>6</v>
      </c>
      <c r="B106" s="15" t="s">
        <v>102</v>
      </c>
      <c r="D106" s="3"/>
      <c r="G106" s="5"/>
      <c r="H106" s="6"/>
    </row>
    <row r="107" spans="1:8" s="4" customFormat="1" ht="16.5">
      <c r="A107" s="14">
        <v>7</v>
      </c>
      <c r="B107" s="15" t="s">
        <v>58</v>
      </c>
      <c r="D107" s="3"/>
      <c r="G107" s="5"/>
      <c r="H107" s="6"/>
    </row>
    <row r="108" spans="1:9" s="4" customFormat="1" ht="19.5">
      <c r="A108" s="16">
        <v>8</v>
      </c>
      <c r="B108" s="17" t="s">
        <v>59</v>
      </c>
      <c r="C108" s="2"/>
      <c r="D108" s="3"/>
      <c r="E108" s="1"/>
      <c r="G108" s="5"/>
      <c r="H108" s="6"/>
      <c r="I108" s="1"/>
    </row>
    <row r="109" spans="1:2" ht="19.5">
      <c r="A109" s="16"/>
      <c r="B109" s="17" t="s">
        <v>60</v>
      </c>
    </row>
  </sheetData>
  <sheetProtection/>
  <hyperlinks>
    <hyperlink ref="J3" r:id="rId1" display="http://yahoo.jp/4J9rA4"/>
    <hyperlink ref="J27" r:id="rId2" display="http://yahoo.jp/J2izN7"/>
    <hyperlink ref="A98" r:id="rId3" display="http://yahoo.jp/kIdchi"/>
  </hyperlinks>
  <printOptions/>
  <pageMargins left="0.6993055555555555" right="0.6993055555555555" top="1" bottom="1"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Tsumura</dc:creator>
  <cp:keywords/>
  <dc:description/>
  <cp:lastModifiedBy>Microsoft Office ユーザー</cp:lastModifiedBy>
  <cp:lastPrinted>2015-03-27T12:41:08Z</cp:lastPrinted>
  <dcterms:created xsi:type="dcterms:W3CDTF">2012-03-07T06:52:41Z</dcterms:created>
  <dcterms:modified xsi:type="dcterms:W3CDTF">2016-06-13T14:57:21Z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