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mc:AlternateContent xmlns:mc="http://schemas.openxmlformats.org/markup-compatibility/2006">
    <mc:Choice Requires="x15">
      <x15ac:absPath xmlns:x15ac="http://schemas.microsoft.com/office/spreadsheetml/2010/11/ac" url="/Users/hiroyuki/Documents/GoogleDrive/ランドヌ東京/BRM開催 ※個人情報含む/2017年/BRM422東京400富士山スカイライン/"/>
    </mc:Choice>
  </mc:AlternateContent>
  <bookViews>
    <workbookView xWindow="0" yWindow="460" windowWidth="25600" windowHeight="14660" tabRatio="526" firstSheet="2" activeTab="2"/>
  </bookViews>
  <sheets>
    <sheet name="Sheet1" sheetId="1" state="hidden" r:id="rId1"/>
    <sheet name="キューシート" sheetId="6" state="hidden" r:id="rId2"/>
    <sheet name="キューシート " sheetId="8" r:id="rId3"/>
    <sheet name="Sheet2" sheetId="7" r:id="rId4"/>
  </sheets>
  <definedNames>
    <definedName name="_xlnm.Print_Area" localSheetId="0">Sheet1!$C$2:$J$81</definedName>
    <definedName name="_xlnm.Print_Area" localSheetId="2">'キューシート '!$A$2:$H$110</definedName>
    <definedName name="_xlnm.Print_Titles" localSheetId="0">Sheet1!$2:$3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C4" i="8" l="1"/>
  <c r="K107" i="8"/>
  <c r="K106" i="8"/>
  <c r="K105" i="8"/>
  <c r="K104" i="8"/>
  <c r="K103" i="8"/>
  <c r="K102" i="8"/>
  <c r="K101" i="8"/>
  <c r="K100" i="8"/>
  <c r="K99" i="8"/>
  <c r="K98" i="8"/>
  <c r="K97" i="8"/>
  <c r="K96" i="8"/>
  <c r="K95" i="8"/>
  <c r="K94" i="8"/>
  <c r="K93" i="8"/>
  <c r="K92" i="8"/>
  <c r="K91" i="8"/>
  <c r="K90" i="8"/>
  <c r="K89" i="8"/>
  <c r="K88" i="8"/>
  <c r="K87" i="8"/>
  <c r="K86" i="8"/>
  <c r="K85" i="8"/>
  <c r="K84" i="8"/>
  <c r="K83" i="8"/>
  <c r="K82" i="8"/>
  <c r="K81" i="8"/>
  <c r="K80" i="8"/>
  <c r="K79" i="8"/>
  <c r="K78" i="8"/>
  <c r="K77" i="8"/>
  <c r="K76" i="8"/>
  <c r="K75" i="8"/>
  <c r="K74" i="8"/>
  <c r="K73" i="8"/>
  <c r="K72" i="8"/>
  <c r="K71" i="8"/>
  <c r="K70" i="8"/>
  <c r="K69" i="8"/>
  <c r="K68" i="8"/>
  <c r="K67" i="8"/>
  <c r="K66" i="8"/>
  <c r="K65" i="8"/>
  <c r="K64" i="8"/>
  <c r="K63" i="8"/>
  <c r="K62" i="8"/>
  <c r="K61" i="8"/>
  <c r="K60" i="8"/>
  <c r="K59" i="8"/>
  <c r="K58" i="8"/>
  <c r="K57" i="8"/>
  <c r="K56" i="8"/>
  <c r="K55" i="8"/>
  <c r="K54" i="8"/>
  <c r="K53" i="8"/>
  <c r="K52" i="8"/>
  <c r="K51" i="8"/>
  <c r="K50" i="8"/>
  <c r="K49"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C108" i="8"/>
  <c r="C109" i="8"/>
  <c r="C110"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D34" i="6"/>
  <c r="L34" i="6"/>
  <c r="D35" i="6"/>
  <c r="L35" i="6"/>
  <c r="D36" i="6"/>
  <c r="L36" i="6"/>
  <c r="D37" i="6"/>
  <c r="L37" i="6"/>
  <c r="D38" i="6"/>
  <c r="L38" i="6"/>
  <c r="D39" i="6"/>
  <c r="L39" i="6"/>
  <c r="D40" i="6"/>
  <c r="L40" i="6"/>
  <c r="D41" i="6"/>
  <c r="L41" i="6"/>
  <c r="D42" i="6"/>
  <c r="L42" i="6"/>
  <c r="M55" i="6"/>
  <c r="D55" i="6"/>
  <c r="D5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D95" i="6"/>
  <c r="D92" i="6"/>
  <c r="D93" i="6"/>
  <c r="D94" i="6"/>
  <c r="D80" i="6"/>
  <c r="D81" i="6"/>
  <c r="D82" i="6"/>
  <c r="D83" i="6"/>
  <c r="D84" i="6"/>
  <c r="D85" i="6"/>
  <c r="D86" i="6"/>
  <c r="D87" i="6"/>
  <c r="D88" i="6"/>
  <c r="D89" i="6"/>
  <c r="D90" i="6"/>
  <c r="D52" i="6"/>
  <c r="D43" i="6"/>
  <c r="D22" i="6"/>
  <c r="D24" i="6"/>
  <c r="D91" i="6"/>
  <c r="D79" i="6"/>
  <c r="D78" i="6"/>
  <c r="D77" i="6"/>
  <c r="D76" i="6"/>
  <c r="D75" i="6"/>
  <c r="D74" i="6"/>
  <c r="D73" i="6"/>
  <c r="D72" i="6"/>
  <c r="D71" i="6"/>
  <c r="D70" i="6"/>
  <c r="D69" i="6"/>
  <c r="D68" i="6"/>
  <c r="D67" i="6"/>
  <c r="D66" i="6"/>
  <c r="D65" i="6"/>
  <c r="D64" i="6"/>
  <c r="D63" i="6"/>
  <c r="D62" i="6"/>
  <c r="D61" i="6"/>
  <c r="D60" i="6"/>
  <c r="D59" i="6"/>
  <c r="D58" i="6"/>
  <c r="D57" i="6"/>
  <c r="D56" i="6"/>
  <c r="D53" i="6"/>
  <c r="D51" i="6"/>
  <c r="D50" i="6"/>
  <c r="D49" i="6"/>
  <c r="D48" i="6"/>
  <c r="D47" i="6"/>
  <c r="D46" i="6"/>
  <c r="D45" i="6"/>
  <c r="D44" i="6"/>
  <c r="D33" i="6"/>
  <c r="D32" i="6"/>
  <c r="D31" i="6"/>
  <c r="D30" i="6"/>
  <c r="D29" i="6"/>
  <c r="D28" i="6"/>
  <c r="D27" i="6"/>
  <c r="D26" i="6"/>
  <c r="D25" i="6"/>
  <c r="D23" i="6"/>
  <c r="D21" i="6"/>
  <c r="D20" i="6"/>
  <c r="D19" i="6"/>
  <c r="D18" i="6"/>
  <c r="D17" i="6"/>
  <c r="D16" i="6"/>
  <c r="D15" i="6"/>
  <c r="D14" i="6"/>
  <c r="D13" i="6"/>
  <c r="D12" i="6"/>
  <c r="D11" i="6"/>
  <c r="D10" i="6"/>
  <c r="D9" i="6"/>
  <c r="D8" i="6"/>
  <c r="D7" i="6"/>
  <c r="D6" i="6"/>
  <c r="D5" i="6"/>
  <c r="N4" i="6"/>
  <c r="N5" i="6"/>
  <c r="C5" i="1"/>
  <c r="N5" i="1"/>
  <c r="C6" i="1"/>
  <c r="N6" i="1"/>
  <c r="C7" i="1"/>
  <c r="N7" i="1"/>
  <c r="C8" i="1"/>
  <c r="N8" i="1"/>
  <c r="C9" i="1"/>
  <c r="N9" i="1"/>
  <c r="C10" i="1"/>
  <c r="N10" i="1"/>
  <c r="C11" i="1"/>
  <c r="N11" i="1"/>
  <c r="C12" i="1"/>
  <c r="N12" i="1"/>
  <c r="C13" i="1"/>
  <c r="N13" i="1"/>
  <c r="C14" i="1"/>
  <c r="N14" i="1"/>
  <c r="C15" i="1"/>
  <c r="N15" i="1"/>
  <c r="C16"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E5" i="6"/>
  <c r="N6"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N7" i="6"/>
  <c r="E6" i="6"/>
  <c r="E7" i="6"/>
  <c r="N8" i="6"/>
  <c r="E8" i="6"/>
  <c r="N9" i="6"/>
  <c r="N10" i="6"/>
  <c r="E9" i="6"/>
  <c r="N11" i="6"/>
  <c r="E10" i="6"/>
  <c r="N12" i="6"/>
  <c r="E11" i="6"/>
  <c r="N13" i="6"/>
  <c r="E12" i="6"/>
  <c r="N14" i="6"/>
  <c r="E13" i="6"/>
  <c r="N15" i="6"/>
  <c r="E14" i="6"/>
  <c r="N16" i="6"/>
  <c r="E15" i="6"/>
  <c r="N17" i="6"/>
  <c r="E16" i="6"/>
  <c r="N18" i="6"/>
  <c r="E17" i="6"/>
  <c r="N19" i="6"/>
  <c r="E18" i="6"/>
  <c r="N20" i="6"/>
  <c r="E19" i="6"/>
  <c r="N21" i="6"/>
  <c r="E20" i="6"/>
  <c r="N22" i="6"/>
  <c r="E21" i="6"/>
  <c r="N23" i="6"/>
  <c r="E22" i="6"/>
  <c r="N24" i="6"/>
  <c r="E23" i="6"/>
  <c r="E24" i="6"/>
  <c r="N25" i="6"/>
  <c r="E25" i="6"/>
  <c r="N26" i="6"/>
  <c r="E26" i="6"/>
  <c r="N27" i="6"/>
  <c r="E27" i="6"/>
  <c r="N28" i="6"/>
  <c r="E28" i="6"/>
  <c r="N29" i="6"/>
  <c r="N30" i="6"/>
  <c r="E29" i="6"/>
  <c r="N31" i="6"/>
  <c r="E30" i="6"/>
  <c r="N32" i="6"/>
  <c r="E31" i="6"/>
  <c r="N33" i="6"/>
  <c r="E32" i="6"/>
  <c r="N34" i="6"/>
  <c r="E33" i="6"/>
  <c r="E34" i="6"/>
  <c r="N35" i="6"/>
  <c r="N36" i="6"/>
  <c r="E35" i="6"/>
  <c r="N37" i="6"/>
  <c r="E36" i="6"/>
  <c r="N38" i="6"/>
  <c r="E37" i="6"/>
  <c r="N39" i="6"/>
  <c r="E38" i="6"/>
  <c r="N40" i="6"/>
  <c r="E39" i="6"/>
  <c r="E40" i="6"/>
  <c r="N41" i="6"/>
  <c r="N42" i="6"/>
  <c r="E41" i="6"/>
  <c r="E42" i="6"/>
  <c r="N43" i="6"/>
  <c r="E43" i="6"/>
  <c r="N44" i="6"/>
  <c r="N45" i="6"/>
  <c r="E44" i="6"/>
  <c r="E45" i="6"/>
  <c r="N46" i="6"/>
  <c r="N47" i="6"/>
  <c r="E46" i="6"/>
  <c r="N48" i="6"/>
  <c r="E47" i="6"/>
  <c r="N49" i="6"/>
  <c r="E48" i="6"/>
  <c r="E49" i="6"/>
  <c r="N50" i="6"/>
  <c r="N51" i="6"/>
  <c r="E50" i="6"/>
  <c r="N52" i="6"/>
  <c r="E51" i="6"/>
  <c r="N53" i="6"/>
  <c r="E52" i="6"/>
  <c r="N54" i="6"/>
  <c r="E53" i="6"/>
  <c r="E54" i="6"/>
  <c r="N55" i="6"/>
  <c r="E55" i="6"/>
  <c r="N56" i="6"/>
  <c r="N57" i="6"/>
  <c r="E56" i="6"/>
  <c r="E57" i="6"/>
  <c r="N58" i="6"/>
  <c r="N59" i="6"/>
  <c r="E58" i="6"/>
  <c r="E59" i="6"/>
  <c r="N60" i="6"/>
  <c r="N61" i="6"/>
  <c r="E60" i="6"/>
  <c r="E61" i="6"/>
  <c r="N62" i="6"/>
  <c r="N63" i="6"/>
  <c r="E62" i="6"/>
  <c r="E63" i="6"/>
  <c r="N64" i="6"/>
  <c r="N65" i="6"/>
  <c r="E64" i="6"/>
  <c r="E65" i="6"/>
  <c r="N66" i="6"/>
  <c r="N67" i="6"/>
  <c r="E66" i="6"/>
  <c r="E67" i="6"/>
  <c r="N68" i="6"/>
  <c r="N69" i="6"/>
  <c r="E68" i="6"/>
  <c r="E69" i="6"/>
  <c r="N70" i="6"/>
  <c r="N71" i="6"/>
  <c r="E70" i="6"/>
  <c r="E71" i="6"/>
  <c r="N72" i="6"/>
  <c r="E72" i="6"/>
  <c r="N73" i="6"/>
  <c r="E73" i="6"/>
  <c r="N74" i="6"/>
  <c r="E74" i="6"/>
  <c r="N75" i="6"/>
  <c r="E75" i="6"/>
  <c r="N76" i="6"/>
  <c r="E76" i="6"/>
  <c r="N77" i="6"/>
  <c r="E77" i="6"/>
  <c r="N78" i="6"/>
  <c r="E78" i="6"/>
  <c r="N79" i="6"/>
  <c r="E79" i="6"/>
  <c r="N80" i="6"/>
  <c r="N81" i="6"/>
  <c r="E80" i="6"/>
  <c r="E81" i="6"/>
  <c r="N82" i="6"/>
  <c r="N83" i="6"/>
  <c r="E82" i="6"/>
  <c r="E83" i="6"/>
  <c r="N84" i="6"/>
  <c r="N85" i="6"/>
  <c r="E84" i="6"/>
  <c r="E85" i="6"/>
  <c r="N86" i="6"/>
  <c r="N87" i="6"/>
  <c r="E86" i="6"/>
  <c r="E87" i="6"/>
  <c r="N88" i="6"/>
  <c r="N89" i="6"/>
  <c r="E88" i="6"/>
  <c r="E89" i="6"/>
  <c r="N90" i="6"/>
  <c r="N91" i="6"/>
  <c r="E90" i="6"/>
  <c r="E91" i="6"/>
  <c r="N92" i="6"/>
  <c r="E92" i="6"/>
  <c r="N93" i="6"/>
  <c r="N94" i="6"/>
  <c r="E93" i="6"/>
  <c r="E94" i="6"/>
  <c r="N95" i="6"/>
  <c r="E95" i="6"/>
  <c r="N96" i="6"/>
  <c r="C98" i="8"/>
  <c r="C99" i="8"/>
  <c r="C100" i="8"/>
  <c r="C101" i="8"/>
  <c r="C102" i="8"/>
  <c r="C103" i="8"/>
  <c r="C104" i="8"/>
  <c r="C105" i="8"/>
  <c r="C106" i="8"/>
  <c r="C107" i="8"/>
</calcChain>
</file>

<file path=xl/sharedStrings.xml><?xml version="1.0" encoding="utf-8"?>
<sst xmlns="http://schemas.openxmlformats.org/spreadsheetml/2006/main" count="1151" uniqueCount="497">
  <si>
    <t>http://latlonglab.yahoo.co.jp/route/watch?id=676d08137018ef0186be5cb7877714b1</t>
  </si>
  <si>
    <r>
      <t>BRM223</t>
    </r>
    <r>
      <rPr>
        <sz val="9"/>
        <rFont val="ＭＳ ゴシック"/>
        <family val="3"/>
        <charset val="128"/>
      </rPr>
      <t>東京</t>
    </r>
    <r>
      <rPr>
        <sz val="9"/>
        <rFont val="Arial"/>
      </rPr>
      <t>200km</t>
    </r>
    <r>
      <rPr>
        <sz val="9"/>
        <rFont val="ＭＳ ゴシック"/>
        <family val="3"/>
        <charset val="128"/>
      </rPr>
      <t>　曽我梅林</t>
    </r>
  </si>
  <si>
    <r>
      <t>Ver.1(2013/10/27</t>
    </r>
    <r>
      <rPr>
        <sz val="9"/>
        <rFont val="ＭＳ Ｐゴシック"/>
        <family val="3"/>
        <charset val="128"/>
      </rPr>
      <t>）</t>
    </r>
  </si>
  <si>
    <t>No</t>
  </si>
  <si>
    <r>
      <rPr>
        <sz val="8"/>
        <rFont val="ＭＳ Ｐゴシック"/>
        <family val="3"/>
        <charset val="128"/>
      </rPr>
      <t>区間</t>
    </r>
  </si>
  <si>
    <r>
      <rPr>
        <sz val="8"/>
        <rFont val="ＭＳ Ｐゴシック"/>
        <family val="3"/>
        <charset val="128"/>
      </rPr>
      <t>総距離</t>
    </r>
  </si>
  <si>
    <r>
      <rPr>
        <sz val="8"/>
        <rFont val="ＭＳ Ｐゴシック"/>
        <family val="3"/>
        <charset val="128"/>
      </rPr>
      <t>進路</t>
    </r>
  </si>
  <si>
    <r>
      <rPr>
        <sz val="8"/>
        <rFont val="ＭＳ Ｐゴシック"/>
        <family val="3"/>
        <charset val="128"/>
      </rPr>
      <t>信号</t>
    </r>
  </si>
  <si>
    <r>
      <rPr>
        <sz val="9"/>
        <rFont val="ＭＳ Ｐゴシック"/>
        <family val="3"/>
        <charset val="128"/>
      </rPr>
      <t>路線</t>
    </r>
  </si>
  <si>
    <r>
      <rPr>
        <sz val="9"/>
        <rFont val="ＭＳ Ｐゴシック"/>
        <family val="3"/>
        <charset val="128"/>
      </rPr>
      <t>通過点他</t>
    </r>
  </si>
  <si>
    <r>
      <rPr>
        <sz val="9"/>
        <rFont val="ＭＳ Ｐゴシック"/>
        <family val="3"/>
        <charset val="128"/>
      </rPr>
      <t>備考</t>
    </r>
  </si>
  <si>
    <t>-</t>
  </si>
  <si>
    <r>
      <rPr>
        <sz val="10"/>
        <rFont val="ＭＳ Ｐゴシック"/>
        <family val="3"/>
        <charset val="128"/>
      </rPr>
      <t>－</t>
    </r>
  </si>
  <si>
    <r>
      <rPr>
        <sz val="9"/>
        <rFont val="ＭＳ Ｐゴシック"/>
        <family val="3"/>
        <charset val="128"/>
      </rPr>
      <t>－</t>
    </r>
  </si>
  <si>
    <r>
      <t>Start</t>
    </r>
    <r>
      <rPr>
        <sz val="9"/>
        <rFont val="ＭＳ ゴシック"/>
        <family val="3"/>
        <charset val="128"/>
      </rPr>
      <t>等々力緑地</t>
    </r>
    <r>
      <rPr>
        <sz val="9"/>
        <rFont val="Arial"/>
      </rPr>
      <t>/</t>
    </r>
    <r>
      <rPr>
        <sz val="9"/>
        <rFont val="ＭＳ ゴシック"/>
        <family val="3"/>
        <charset val="128"/>
      </rPr>
      <t>　　　　　　　　　　市民ミュージアム北側</t>
    </r>
  </si>
  <si>
    <r>
      <t>06:00</t>
    </r>
    <r>
      <rPr>
        <sz val="9"/>
        <rFont val="ＭＳ ゴシック"/>
        <family val="3"/>
        <charset val="128"/>
      </rPr>
      <t>順次スタート　　　　　　　　　　　　（</t>
    </r>
    <r>
      <rPr>
        <sz val="9"/>
        <rFont val="Arial"/>
      </rPr>
      <t>6:30</t>
    </r>
    <r>
      <rPr>
        <sz val="9"/>
        <rFont val="ＭＳ ゴシック"/>
        <family val="3"/>
        <charset val="128"/>
      </rPr>
      <t>　受付撤収）　</t>
    </r>
  </si>
  <si>
    <r>
      <rPr>
        <sz val="10"/>
        <rFont val="ＭＳ Ｐゴシック"/>
        <family val="3"/>
        <charset val="128"/>
      </rPr>
      <t>┬右</t>
    </r>
  </si>
  <si>
    <r>
      <rPr>
        <sz val="9"/>
        <rFont val="ＭＳ Ｐゴシック"/>
        <family val="3"/>
        <charset val="128"/>
      </rPr>
      <t>市道</t>
    </r>
  </si>
  <si>
    <r>
      <rPr>
        <sz val="9"/>
        <rFont val="ＭＳ Ｐゴシック"/>
        <family val="3"/>
        <charset val="128"/>
      </rPr>
      <t>一旦停止</t>
    </r>
  </si>
  <si>
    <r>
      <rPr>
        <sz val="10"/>
        <rFont val="ＭＳ Ｐゴシック"/>
        <family val="3"/>
        <charset val="128"/>
      </rPr>
      <t>┤左</t>
    </r>
  </si>
  <si>
    <r>
      <rPr>
        <sz val="9"/>
        <rFont val="ＭＳ ゴシック"/>
        <family val="3"/>
        <charset val="128"/>
      </rPr>
      <t>神社角</t>
    </r>
  </si>
  <si>
    <r>
      <rPr>
        <sz val="10"/>
        <rFont val="ＭＳ Ｐゴシック"/>
        <family val="3"/>
        <charset val="128"/>
      </rPr>
      <t>┬左</t>
    </r>
  </si>
  <si>
    <r>
      <rPr>
        <sz val="10"/>
        <rFont val="ＭＳ Ｐゴシック"/>
        <family val="3"/>
        <charset val="128"/>
      </rPr>
      <t>├右</t>
    </r>
  </si>
  <si>
    <r>
      <rPr>
        <sz val="9"/>
        <rFont val="ＭＳ Ｐゴシック"/>
        <family val="3"/>
        <charset val="128"/>
      </rPr>
      <t>一旦停止　神社入口</t>
    </r>
  </si>
  <si>
    <r>
      <rPr>
        <sz val="10"/>
        <rFont val="ＭＳ Ｐゴシック"/>
        <family val="3"/>
        <charset val="128"/>
      </rPr>
      <t>┼右</t>
    </r>
  </si>
  <si>
    <r>
      <rPr>
        <sz val="10"/>
        <rFont val="ＭＳ Ｐゴシック"/>
        <family val="3"/>
        <charset val="128"/>
      </rPr>
      <t>○</t>
    </r>
  </si>
  <si>
    <r>
      <rPr>
        <sz val="9"/>
        <rFont val="ＭＳ ゴシック"/>
        <family val="3"/>
        <charset val="128"/>
      </rPr>
      <t>県</t>
    </r>
    <r>
      <rPr>
        <sz val="9"/>
        <rFont val="Arial"/>
      </rPr>
      <t>45</t>
    </r>
  </si>
  <si>
    <r>
      <rPr>
        <sz val="9"/>
        <rFont val="ＭＳ Ｐゴシック"/>
        <family val="3"/>
        <charset val="128"/>
      </rPr>
      <t>中原街道に出る</t>
    </r>
  </si>
  <si>
    <r>
      <rPr>
        <sz val="9"/>
        <rFont val="ＭＳ Ｐゴシック"/>
        <family val="3"/>
        <charset val="128"/>
      </rPr>
      <t>中原街道</t>
    </r>
  </si>
  <si>
    <r>
      <rPr>
        <sz val="9"/>
        <rFont val="ＭＳ Ｐゴシック"/>
        <family val="3"/>
        <charset val="128"/>
      </rPr>
      <t>「向原」</t>
    </r>
  </si>
  <si>
    <r>
      <rPr>
        <sz val="10"/>
        <rFont val="ＭＳ Ｐゴシック"/>
        <family val="3"/>
        <charset val="128"/>
      </rPr>
      <t>┼左</t>
    </r>
  </si>
  <si>
    <r>
      <rPr>
        <sz val="9"/>
        <rFont val="ＭＳ Ｐゴシック"/>
        <family val="3"/>
        <charset val="128"/>
      </rPr>
      <t>「大塚原」</t>
    </r>
  </si>
  <si>
    <r>
      <rPr>
        <sz val="9"/>
        <rFont val="ＭＳ Ｐゴシック"/>
        <family val="3"/>
        <charset val="128"/>
      </rPr>
      <t>「東方原」</t>
    </r>
  </si>
  <si>
    <r>
      <rPr>
        <sz val="9"/>
        <rFont val="ＭＳ Ｐゴシック"/>
        <family val="3"/>
        <charset val="128"/>
      </rPr>
      <t>「地蔵尊前」</t>
    </r>
  </si>
  <si>
    <r>
      <rPr>
        <sz val="10"/>
        <rFont val="ＭＳ ゴシック"/>
        <family val="3"/>
        <charset val="128"/>
      </rPr>
      <t>○</t>
    </r>
  </si>
  <si>
    <r>
      <rPr>
        <sz val="9"/>
        <rFont val="ＭＳ ゴシック"/>
        <family val="3"/>
        <charset val="128"/>
      </rPr>
      <t>市道</t>
    </r>
  </si>
  <si>
    <r>
      <rPr>
        <sz val="9"/>
        <rFont val="ＭＳ ゴシック"/>
        <family val="3"/>
        <charset val="128"/>
      </rPr>
      <t>「南台交番前」約</t>
    </r>
    <r>
      <rPr>
        <sz val="9"/>
        <rFont val="Arial"/>
      </rPr>
      <t>380</t>
    </r>
    <r>
      <rPr>
        <sz val="9"/>
        <rFont val="ＭＳ ゴシック"/>
        <family val="3"/>
        <charset val="128"/>
      </rPr>
      <t>ｍ先の路地</t>
    </r>
  </si>
  <si>
    <t>ななめ左</t>
  </si>
  <si>
    <r>
      <rPr>
        <sz val="9"/>
        <rFont val="ＭＳ ゴシック"/>
        <family val="3"/>
        <charset val="128"/>
      </rPr>
      <t>県</t>
    </r>
    <r>
      <rPr>
        <sz val="9"/>
        <rFont val="Arial"/>
      </rPr>
      <t>18</t>
    </r>
  </si>
  <si>
    <r>
      <rPr>
        <sz val="9"/>
        <rFont val="ＭＳ ゴシック"/>
        <family val="3"/>
        <charset val="128"/>
      </rPr>
      <t>「下瀬谷坂下」</t>
    </r>
  </si>
  <si>
    <r>
      <rPr>
        <sz val="9"/>
        <rFont val="ＭＳ ゴシック"/>
        <family val="3"/>
        <charset val="128"/>
      </rPr>
      <t>県</t>
    </r>
    <r>
      <rPr>
        <sz val="9"/>
        <rFont val="Arial"/>
      </rPr>
      <t>22</t>
    </r>
  </si>
  <si>
    <r>
      <rPr>
        <sz val="9"/>
        <rFont val="ＭＳ ゴシック"/>
        <family val="3"/>
        <charset val="128"/>
      </rPr>
      <t>「和泉坂上」</t>
    </r>
  </si>
  <si>
    <t>長後街道</t>
  </si>
  <si>
    <t>「東山田」</t>
  </si>
  <si>
    <r>
      <rPr>
        <sz val="9"/>
        <rFont val="ＭＳ Ｐゴシック"/>
        <family val="3"/>
        <charset val="128"/>
      </rPr>
      <t>「新東山田」の次</t>
    </r>
  </si>
  <si>
    <r>
      <rPr>
        <sz val="9"/>
        <rFont val="ＭＳ ゴシック"/>
        <family val="3"/>
        <charset val="128"/>
      </rPr>
      <t>新幹線高架から約</t>
    </r>
    <r>
      <rPr>
        <sz val="9"/>
        <rFont val="Arial"/>
      </rPr>
      <t>300</t>
    </r>
    <r>
      <rPr>
        <sz val="9"/>
        <rFont val="ＭＳ ゴシック"/>
        <family val="3"/>
        <charset val="128"/>
      </rPr>
      <t>ｍ先</t>
    </r>
  </si>
  <si>
    <t>伊勢原方面へ</t>
  </si>
  <si>
    <r>
      <rPr>
        <sz val="9"/>
        <rFont val="ＭＳ Ｐゴシック"/>
        <family val="3"/>
        <charset val="128"/>
      </rPr>
      <t>県</t>
    </r>
    <r>
      <rPr>
        <sz val="9"/>
        <rFont val="Arial"/>
      </rPr>
      <t>22</t>
    </r>
  </si>
  <si>
    <r>
      <rPr>
        <sz val="9"/>
        <rFont val="ＭＳ Ｐゴシック"/>
        <family val="3"/>
        <charset val="128"/>
      </rPr>
      <t>「畠田橋西」</t>
    </r>
  </si>
  <si>
    <t>平塚方面へ</t>
  </si>
  <si>
    <r>
      <rPr>
        <sz val="9"/>
        <rFont val="ＭＳ Ｐゴシック"/>
        <family val="3"/>
        <charset val="128"/>
      </rPr>
      <t>県</t>
    </r>
    <r>
      <rPr>
        <sz val="9"/>
        <rFont val="Arial"/>
      </rPr>
      <t>605</t>
    </r>
  </si>
  <si>
    <r>
      <rPr>
        <sz val="9"/>
        <rFont val="ＭＳ Ｐゴシック"/>
        <family val="3"/>
        <charset val="128"/>
      </rPr>
      <t>橋渡る</t>
    </r>
  </si>
  <si>
    <r>
      <rPr>
        <sz val="9"/>
        <rFont val="ＭＳ Ｐゴシック"/>
        <family val="3"/>
        <charset val="128"/>
      </rPr>
      <t>「西沖田」</t>
    </r>
  </si>
  <si>
    <r>
      <rPr>
        <sz val="9"/>
        <rFont val="ＭＳ Ｐゴシック"/>
        <family val="3"/>
        <charset val="128"/>
      </rPr>
      <t>右角にセブンイレブン</t>
    </r>
  </si>
  <si>
    <r>
      <rPr>
        <sz val="9"/>
        <rFont val="ＭＳ Ｐゴシック"/>
        <family val="3"/>
        <charset val="128"/>
      </rPr>
      <t>県</t>
    </r>
    <r>
      <rPr>
        <sz val="9"/>
        <rFont val="Arial"/>
      </rPr>
      <t>612</t>
    </r>
  </si>
  <si>
    <t>北金目（交差点名なし）</t>
  </si>
  <si>
    <r>
      <t>400m</t>
    </r>
    <r>
      <rPr>
        <sz val="9"/>
        <rFont val="ＭＳ Ｐゴシック"/>
        <family val="3"/>
        <charset val="128"/>
      </rPr>
      <t>で一時停止左折</t>
    </r>
  </si>
  <si>
    <r>
      <rPr>
        <sz val="9"/>
        <rFont val="ＭＳ Ｐゴシック"/>
        <family val="3"/>
        <charset val="128"/>
      </rPr>
      <t>県</t>
    </r>
    <r>
      <rPr>
        <sz val="9"/>
        <rFont val="Arial"/>
      </rPr>
      <t>62</t>
    </r>
  </si>
  <si>
    <r>
      <rPr>
        <sz val="9"/>
        <rFont val="ＭＳ Ｐゴシック"/>
        <family val="3"/>
        <charset val="128"/>
      </rPr>
      <t>「南金目」</t>
    </r>
  </si>
  <si>
    <t>松田・秦野方面へ</t>
  </si>
  <si>
    <r>
      <rPr>
        <sz val="9"/>
        <rFont val="ＭＳ Ｐゴシック"/>
        <family val="3"/>
        <charset val="128"/>
      </rPr>
      <t>県</t>
    </r>
    <r>
      <rPr>
        <sz val="9"/>
        <rFont val="Arial"/>
      </rPr>
      <t>77</t>
    </r>
  </si>
  <si>
    <r>
      <rPr>
        <sz val="9"/>
        <rFont val="ＭＳ Ｐゴシック"/>
        <family val="3"/>
        <charset val="128"/>
      </rPr>
      <t>「土屋橋」</t>
    </r>
  </si>
  <si>
    <t>農道</t>
  </si>
  <si>
    <t>（←東海大学野球場・神奈川大学）の看板あり</t>
  </si>
  <si>
    <t>県道に出る</t>
  </si>
  <si>
    <r>
      <rPr>
        <sz val="9"/>
        <rFont val="ＭＳ Ｐゴシック"/>
        <family val="3"/>
        <charset val="128"/>
      </rPr>
      <t>「才戸」</t>
    </r>
  </si>
  <si>
    <t>一時停止、見通し悪いので注意</t>
  </si>
  <si>
    <t>○</t>
  </si>
  <si>
    <r>
      <rPr>
        <sz val="9"/>
        <rFont val="ＭＳ Ｐゴシック"/>
        <family val="3"/>
        <charset val="128"/>
      </rPr>
      <t>県</t>
    </r>
    <r>
      <rPr>
        <sz val="9"/>
        <rFont val="Arial"/>
      </rPr>
      <t>709</t>
    </r>
  </si>
  <si>
    <r>
      <rPr>
        <sz val="9"/>
        <rFont val="ＭＳ Ｐゴシック"/>
        <family val="3"/>
        <charset val="128"/>
      </rPr>
      <t>「万年橋」</t>
    </r>
  </si>
  <si>
    <r>
      <rPr>
        <sz val="9"/>
        <rFont val="ＭＳ Ｐゴシック"/>
        <family val="3"/>
        <charset val="128"/>
      </rPr>
      <t>「坂呂橋」</t>
    </r>
  </si>
  <si>
    <t>やまゆりライン</t>
  </si>
  <si>
    <r>
      <rPr>
        <sz val="9"/>
        <rFont val="ＭＳ Ｐゴシック"/>
        <family val="3"/>
        <charset val="128"/>
      </rPr>
      <t>県</t>
    </r>
    <r>
      <rPr>
        <sz val="9"/>
        <rFont val="Arial"/>
      </rPr>
      <t>72</t>
    </r>
  </si>
  <si>
    <r>
      <rPr>
        <sz val="9"/>
        <rFont val="ＭＳ Ｐゴシック"/>
        <family val="3"/>
        <charset val="128"/>
      </rPr>
      <t>「田島石橋」</t>
    </r>
  </si>
  <si>
    <r>
      <rPr>
        <sz val="10"/>
        <rFont val="ＭＳ Ｐゴシック"/>
        <family val="3"/>
        <charset val="128"/>
      </rPr>
      <t>折返し</t>
    </r>
  </si>
  <si>
    <r>
      <t>PC1</t>
    </r>
    <r>
      <rPr>
        <sz val="9"/>
        <rFont val="ＭＳ Ｐゴシック"/>
        <family val="3"/>
        <charset val="128"/>
      </rPr>
      <t>ミニストップ　　　　　　　　　　　　　小田原下曽我店</t>
    </r>
  </si>
  <si>
    <r>
      <rPr>
        <sz val="9"/>
        <rFont val="ＭＳ ゴシック"/>
        <family val="3"/>
        <charset val="128"/>
      </rPr>
      <t>※オープン、クローズ時間　　　　　　　　　　</t>
    </r>
    <r>
      <rPr>
        <sz val="9"/>
        <rFont val="Arial"/>
      </rPr>
      <t>8</t>
    </r>
    <r>
      <rPr>
        <sz val="9"/>
        <rFont val="ＭＳ ゴシック"/>
        <family val="3"/>
        <charset val="128"/>
      </rPr>
      <t>：</t>
    </r>
    <r>
      <rPr>
        <sz val="9"/>
        <rFont val="Arial"/>
      </rPr>
      <t>05</t>
    </r>
    <r>
      <rPr>
        <sz val="9"/>
        <rFont val="ＭＳ ゴシック"/>
        <family val="3"/>
        <charset val="128"/>
      </rPr>
      <t>～</t>
    </r>
    <r>
      <rPr>
        <sz val="9"/>
        <rFont val="Arial"/>
      </rPr>
      <t>10</t>
    </r>
    <r>
      <rPr>
        <sz val="9"/>
        <rFont val="ＭＳ ゴシック"/>
        <family val="3"/>
        <charset val="128"/>
      </rPr>
      <t>：</t>
    </r>
    <r>
      <rPr>
        <sz val="9"/>
        <rFont val="Arial"/>
      </rPr>
      <t>44</t>
    </r>
  </si>
  <si>
    <r>
      <rPr>
        <sz val="10"/>
        <rFont val="ＭＳ ゴシック"/>
        <family val="3"/>
        <charset val="128"/>
      </rPr>
      <t>Ｙ左</t>
    </r>
  </si>
  <si>
    <r>
      <rPr>
        <sz val="9"/>
        <rFont val="ＭＳ Ｐゴシック"/>
        <family val="3"/>
        <charset val="128"/>
      </rPr>
      <t>「国府津新幹線ガード下」</t>
    </r>
  </si>
  <si>
    <r>
      <rPr>
        <sz val="9"/>
        <rFont val="ＭＳ Ｐゴシック"/>
        <family val="3"/>
        <charset val="128"/>
      </rPr>
      <t>国</t>
    </r>
    <r>
      <rPr>
        <sz val="9"/>
        <rFont val="Arial"/>
      </rPr>
      <t>1</t>
    </r>
  </si>
  <si>
    <r>
      <rPr>
        <sz val="9"/>
        <rFont val="ＭＳ Ｐゴシック"/>
        <family val="3"/>
        <charset val="128"/>
      </rPr>
      <t>「岡入口」</t>
    </r>
  </si>
  <si>
    <r>
      <rPr>
        <sz val="9"/>
        <rFont val="ＭＳ Ｐゴシック"/>
        <family val="3"/>
        <charset val="128"/>
      </rPr>
      <t>国</t>
    </r>
    <r>
      <rPr>
        <sz val="9"/>
        <rFont val="Arial"/>
      </rPr>
      <t>134</t>
    </r>
  </si>
  <si>
    <r>
      <rPr>
        <sz val="9"/>
        <rFont val="ＭＳ Ｐゴシック"/>
        <family val="3"/>
        <charset val="128"/>
      </rPr>
      <t>「大磯駅入口」</t>
    </r>
  </si>
  <si>
    <r>
      <rPr>
        <sz val="9"/>
        <rFont val="ＭＳ Ｐゴシック"/>
        <family val="3"/>
        <charset val="128"/>
      </rPr>
      <t>県</t>
    </r>
    <r>
      <rPr>
        <sz val="9"/>
        <rFont val="Arial"/>
      </rPr>
      <t>207</t>
    </r>
    <r>
      <rPr>
        <sz val="9"/>
        <rFont val="ＭＳ Ｐゴシック"/>
        <family val="3"/>
        <charset val="128"/>
      </rPr>
      <t>、国</t>
    </r>
    <r>
      <rPr>
        <sz val="9"/>
        <rFont val="Arial"/>
      </rPr>
      <t>134</t>
    </r>
  </si>
  <si>
    <r>
      <rPr>
        <sz val="9"/>
        <rFont val="ＭＳ Ｐゴシック"/>
        <family val="3"/>
        <charset val="128"/>
      </rPr>
      <t>「渚橋」</t>
    </r>
  </si>
  <si>
    <t>森戸海岸方面へ</t>
  </si>
  <si>
    <r>
      <rPr>
        <sz val="9"/>
        <rFont val="ＭＳ Ｐゴシック"/>
        <family val="3"/>
        <charset val="128"/>
      </rPr>
      <t>県</t>
    </r>
    <r>
      <rPr>
        <sz val="9"/>
        <rFont val="Arial"/>
      </rPr>
      <t>26</t>
    </r>
  </si>
  <si>
    <r>
      <rPr>
        <sz val="9"/>
        <rFont val="ＭＳ Ｐゴシック"/>
        <family val="3"/>
        <charset val="128"/>
      </rPr>
      <t>「林交差点」</t>
    </r>
  </si>
  <si>
    <r>
      <rPr>
        <sz val="9"/>
        <rFont val="ＭＳ Ｐゴシック"/>
        <family val="3"/>
        <charset val="128"/>
      </rPr>
      <t>県</t>
    </r>
    <r>
      <rPr>
        <sz val="9"/>
        <rFont val="Arial"/>
      </rPr>
      <t>214</t>
    </r>
  </si>
  <si>
    <r>
      <rPr>
        <sz val="9"/>
        <rFont val="ＭＳ Ｐゴシック"/>
        <family val="3"/>
        <charset val="128"/>
      </rPr>
      <t>「一騎塚」</t>
    </r>
  </si>
  <si>
    <t>三浦海岸方面へ、右折注意</t>
  </si>
  <si>
    <r>
      <rPr>
        <sz val="10"/>
        <rFont val="ＭＳ Ｐゴシック"/>
        <family val="3"/>
        <charset val="128"/>
      </rPr>
      <t>┼直</t>
    </r>
  </si>
  <si>
    <r>
      <rPr>
        <sz val="9"/>
        <rFont val="ＭＳ Ｐゴシック"/>
        <family val="3"/>
        <charset val="128"/>
      </rPr>
      <t>県</t>
    </r>
    <r>
      <rPr>
        <sz val="9"/>
        <rFont val="Arial"/>
      </rPr>
      <t>215</t>
    </r>
  </si>
  <si>
    <r>
      <rPr>
        <sz val="9"/>
        <rFont val="ＭＳ Ｐゴシック"/>
        <family val="3"/>
        <charset val="128"/>
      </rPr>
      <t>「三浦海岸」</t>
    </r>
  </si>
  <si>
    <r>
      <rPr>
        <sz val="9"/>
        <rFont val="ＭＳ Ｐゴシック"/>
        <family val="3"/>
        <charset val="128"/>
      </rPr>
      <t>通過チェック　フジトモ商店</t>
    </r>
  </si>
  <si>
    <t>レシート必要</t>
  </si>
  <si>
    <r>
      <rPr>
        <sz val="9"/>
        <rFont val="ＭＳ Ｐゴシック"/>
        <family val="3"/>
        <charset val="128"/>
      </rPr>
      <t>三崎港岸壁に突き当たる</t>
    </r>
  </si>
  <si>
    <r>
      <rPr>
        <sz val="9"/>
        <rFont val="ＭＳ Ｐゴシック"/>
        <family val="3"/>
        <charset val="128"/>
      </rPr>
      <t>「日の出」</t>
    </r>
  </si>
  <si>
    <r>
      <rPr>
        <sz val="9"/>
        <rFont val="ＭＳ Ｐゴシック"/>
        <family val="3"/>
        <charset val="128"/>
      </rPr>
      <t>「三崎公園」</t>
    </r>
  </si>
  <si>
    <r>
      <t>PC2</t>
    </r>
    <r>
      <rPr>
        <sz val="9"/>
        <rFont val="ＭＳ Ｐゴシック"/>
        <family val="3"/>
        <charset val="128"/>
      </rPr>
      <t>　ファミリーマート　　　　　　　　　　三浦三崎店</t>
    </r>
  </si>
  <si>
    <r>
      <rPr>
        <sz val="9"/>
        <rFont val="ＭＳ ゴシック"/>
        <family val="3"/>
        <charset val="128"/>
      </rPr>
      <t>※オープン、クローズ時間　　　　　　　　　　</t>
    </r>
    <r>
      <rPr>
        <sz val="9"/>
        <rFont val="Arial"/>
      </rPr>
      <t>10</t>
    </r>
    <r>
      <rPr>
        <sz val="9"/>
        <rFont val="ＭＳ ゴシック"/>
        <family val="3"/>
        <charset val="128"/>
      </rPr>
      <t>：</t>
    </r>
    <r>
      <rPr>
        <sz val="9"/>
        <rFont val="Arial"/>
      </rPr>
      <t>09</t>
    </r>
    <r>
      <rPr>
        <sz val="9"/>
        <rFont val="ＭＳ ゴシック"/>
        <family val="3"/>
        <charset val="128"/>
      </rPr>
      <t>～</t>
    </r>
    <r>
      <rPr>
        <sz val="9"/>
        <rFont val="Arial"/>
      </rPr>
      <t>15</t>
    </r>
    <r>
      <rPr>
        <sz val="9"/>
        <rFont val="ＭＳ ゴシック"/>
        <family val="3"/>
        <charset val="128"/>
      </rPr>
      <t>：</t>
    </r>
    <r>
      <rPr>
        <sz val="9"/>
        <rFont val="Arial"/>
      </rPr>
      <t>24</t>
    </r>
  </si>
  <si>
    <r>
      <rPr>
        <sz val="9"/>
        <rFont val="ＭＳ Ｐゴシック"/>
        <family val="3"/>
        <charset val="128"/>
      </rPr>
      <t>「引橋」</t>
    </r>
  </si>
  <si>
    <t>鎌倉・葉山方面へ</t>
  </si>
  <si>
    <r>
      <rPr>
        <sz val="9"/>
        <rFont val="ＭＳ Ｐゴシック"/>
        <family val="3"/>
        <charset val="128"/>
      </rPr>
      <t>県</t>
    </r>
    <r>
      <rPr>
        <sz val="9"/>
        <rFont val="Arial"/>
      </rPr>
      <t>217</t>
    </r>
  </si>
  <si>
    <r>
      <rPr>
        <sz val="9"/>
        <rFont val="ＭＳ Ｐゴシック"/>
        <family val="3"/>
        <charset val="128"/>
      </rPr>
      <t>「湘南国際村秋谷入口」</t>
    </r>
  </si>
  <si>
    <t>この先トンネル連続、トンネル内点灯のこと</t>
  </si>
  <si>
    <r>
      <rPr>
        <sz val="9"/>
        <rFont val="ＭＳ Ｐゴシック"/>
        <family val="3"/>
        <charset val="128"/>
      </rPr>
      <t>県</t>
    </r>
    <r>
      <rPr>
        <sz val="9"/>
        <rFont val="Arial"/>
      </rPr>
      <t>311</t>
    </r>
  </si>
  <si>
    <r>
      <rPr>
        <sz val="9"/>
        <rFont val="ＭＳ Ｐゴシック"/>
        <family val="3"/>
        <charset val="128"/>
      </rPr>
      <t>「南郷トンネル入口」</t>
    </r>
  </si>
  <si>
    <t>トンネル内歩道走行推奨</t>
  </si>
  <si>
    <r>
      <rPr>
        <sz val="9"/>
        <rFont val="ＭＳ Ｐゴシック"/>
        <family val="3"/>
        <charset val="128"/>
      </rPr>
      <t>「南郷」</t>
    </r>
  </si>
  <si>
    <t>手前一時停止直進</t>
  </si>
  <si>
    <r>
      <rPr>
        <sz val="9"/>
        <rFont val="ＭＳ Ｐゴシック"/>
        <family val="3"/>
        <charset val="128"/>
      </rPr>
      <t>県</t>
    </r>
    <r>
      <rPr>
        <sz val="9"/>
        <rFont val="Arial"/>
      </rPr>
      <t>24</t>
    </r>
  </si>
  <si>
    <r>
      <rPr>
        <sz val="9"/>
        <rFont val="ＭＳ Ｐゴシック"/>
        <family val="3"/>
        <charset val="128"/>
      </rPr>
      <t>「逗葉高校入口」</t>
    </r>
  </si>
  <si>
    <r>
      <rPr>
        <sz val="9"/>
        <rFont val="ＭＳ Ｐゴシック"/>
        <family val="3"/>
        <charset val="128"/>
      </rPr>
      <t>「船越町」</t>
    </r>
  </si>
  <si>
    <t>追浜トンネル内工事中片側交互通行注意</t>
  </si>
  <si>
    <t>左角ファミリーマート</t>
  </si>
  <si>
    <t>二段階右折</t>
  </si>
  <si>
    <r>
      <rPr>
        <sz val="9"/>
        <rFont val="ＭＳ Ｐゴシック"/>
        <family val="3"/>
        <charset val="128"/>
      </rPr>
      <t>「夕照橋」</t>
    </r>
  </si>
  <si>
    <t>「野島町」直進</t>
  </si>
  <si>
    <t>野島公園前</t>
  </si>
  <si>
    <t>　</t>
  </si>
  <si>
    <t>「野島公園駅」</t>
  </si>
  <si>
    <r>
      <rPr>
        <sz val="9"/>
        <rFont val="ＭＳ Ｐゴシック"/>
        <family val="3"/>
        <charset val="128"/>
      </rPr>
      <t>「柴町」</t>
    </r>
  </si>
  <si>
    <t>杉田方面</t>
  </si>
  <si>
    <r>
      <rPr>
        <sz val="9"/>
        <rFont val="ＭＳ Ｐゴシック"/>
        <family val="3"/>
        <charset val="128"/>
      </rPr>
      <t>「イガイ根公園前」</t>
    </r>
  </si>
  <si>
    <r>
      <rPr>
        <sz val="9"/>
        <rFont val="ＭＳ Ｐゴシック"/>
        <family val="3"/>
        <charset val="128"/>
      </rPr>
      <t>金沢スポーツセンター前</t>
    </r>
  </si>
  <si>
    <r>
      <rPr>
        <sz val="9"/>
        <rFont val="ＭＳ Ｐゴシック"/>
        <family val="3"/>
        <charset val="128"/>
      </rPr>
      <t>「金沢総合高校北側」</t>
    </r>
  </si>
  <si>
    <r>
      <rPr>
        <sz val="9"/>
        <rFont val="ＭＳ Ｐゴシック"/>
        <family val="3"/>
        <charset val="128"/>
      </rPr>
      <t>国</t>
    </r>
    <r>
      <rPr>
        <sz val="9"/>
        <rFont val="Arial"/>
      </rPr>
      <t>16</t>
    </r>
  </si>
  <si>
    <r>
      <rPr>
        <sz val="9"/>
        <rFont val="ＭＳ Ｐゴシック"/>
        <family val="3"/>
        <charset val="128"/>
      </rPr>
      <t>「金沢総合高校入口」</t>
    </r>
  </si>
  <si>
    <r>
      <rPr>
        <sz val="9"/>
        <rFont val="ＭＳ Ｐゴシック"/>
        <family val="3"/>
        <charset val="128"/>
      </rPr>
      <t>「八幡橋」</t>
    </r>
  </si>
  <si>
    <r>
      <rPr>
        <sz val="9"/>
        <rFont val="ＭＳ Ｐゴシック"/>
        <family val="3"/>
        <charset val="128"/>
      </rPr>
      <t>「睦橋」</t>
    </r>
  </si>
  <si>
    <r>
      <rPr>
        <sz val="9"/>
        <rFont val="ＭＳ Ｐゴシック"/>
        <family val="3"/>
        <charset val="128"/>
      </rPr>
      <t>「中区役所」</t>
    </r>
  </si>
  <si>
    <r>
      <rPr>
        <sz val="9"/>
        <rFont val="ＭＳ Ｐゴシック"/>
        <family val="3"/>
        <charset val="128"/>
      </rPr>
      <t>「相生町一丁目」</t>
    </r>
  </si>
  <si>
    <r>
      <rPr>
        <sz val="9"/>
        <rFont val="ＭＳ Ｐゴシック"/>
        <family val="3"/>
        <charset val="128"/>
      </rPr>
      <t>「市場」</t>
    </r>
  </si>
  <si>
    <r>
      <rPr>
        <sz val="9"/>
        <rFont val="ＭＳ Ｐゴシック"/>
        <family val="3"/>
        <charset val="128"/>
      </rPr>
      <t>国</t>
    </r>
    <r>
      <rPr>
        <sz val="9"/>
        <rFont val="Arial"/>
      </rPr>
      <t>15</t>
    </r>
  </si>
  <si>
    <r>
      <rPr>
        <sz val="9"/>
        <rFont val="ＭＳ Ｐゴシック"/>
        <family val="3"/>
        <charset val="128"/>
      </rPr>
      <t>「中央市場入口」</t>
    </r>
  </si>
  <si>
    <t>左角ガトーよこはま（チーズケーキ店）</t>
  </si>
  <si>
    <r>
      <rPr>
        <sz val="9"/>
        <rFont val="ＭＳ Ｐゴシック"/>
        <family val="3"/>
        <charset val="128"/>
      </rPr>
      <t>「二ッ谷」</t>
    </r>
  </si>
  <si>
    <r>
      <rPr>
        <sz val="9"/>
        <rFont val="ＭＳ Ｐゴシック"/>
        <family val="3"/>
        <charset val="128"/>
      </rPr>
      <t>新鶴見橋渡ってすぐ左折</t>
    </r>
  </si>
  <si>
    <r>
      <rPr>
        <sz val="9"/>
        <rFont val="ＭＳ Ｐゴシック"/>
        <family val="3"/>
        <charset val="128"/>
      </rPr>
      <t>新鶴見小前</t>
    </r>
  </si>
  <si>
    <r>
      <t>Finish</t>
    </r>
    <r>
      <rPr>
        <sz val="9"/>
        <color indexed="10"/>
        <rFont val="ＭＳ Ｐゴシック"/>
        <family val="3"/>
        <charset val="128"/>
      </rPr>
      <t>　ローソン
川崎小倉下町店</t>
    </r>
  </si>
  <si>
    <r>
      <rPr>
        <sz val="9"/>
        <rFont val="ＭＳ Ｐゴシック"/>
        <family val="3"/>
        <charset val="128"/>
      </rPr>
      <t>※オープン、クローズ時間　　　　　　　　　　　　　　</t>
    </r>
    <r>
      <rPr>
        <sz val="9"/>
        <rFont val="Arial"/>
      </rPr>
      <t>11</t>
    </r>
    <r>
      <rPr>
        <sz val="9"/>
        <rFont val="ＭＳ Ｐゴシック"/>
        <family val="3"/>
        <charset val="128"/>
      </rPr>
      <t>：</t>
    </r>
    <r>
      <rPr>
        <sz val="9"/>
        <rFont val="Arial"/>
      </rPr>
      <t>53</t>
    </r>
    <r>
      <rPr>
        <sz val="9"/>
        <rFont val="ＭＳ Ｐゴシック"/>
        <family val="3"/>
        <charset val="128"/>
      </rPr>
      <t>～</t>
    </r>
    <r>
      <rPr>
        <sz val="9"/>
        <rFont val="Arial"/>
      </rPr>
      <t>19</t>
    </r>
    <r>
      <rPr>
        <sz val="9"/>
        <rFont val="ＭＳ Ｐゴシック"/>
        <family val="3"/>
        <charset val="128"/>
      </rPr>
      <t>：</t>
    </r>
    <r>
      <rPr>
        <sz val="9"/>
        <rFont val="Arial"/>
      </rPr>
      <t>30</t>
    </r>
  </si>
  <si>
    <t>┬左</t>
  </si>
  <si>
    <r>
      <rPr>
        <sz val="9"/>
        <rFont val="ＭＳ Ｐゴシック"/>
        <family val="3"/>
        <charset val="128"/>
      </rPr>
      <t>県</t>
    </r>
    <r>
      <rPr>
        <sz val="9"/>
        <rFont val="Arial"/>
      </rPr>
      <t>111</t>
    </r>
  </si>
  <si>
    <r>
      <rPr>
        <sz val="9"/>
        <rFont val="ＭＳ Ｐゴシック"/>
        <family val="3"/>
        <charset val="128"/>
      </rPr>
      <t>「御幸跨線橋際」</t>
    </r>
  </si>
  <si>
    <t>市道</t>
  </si>
  <si>
    <t>R409</t>
  </si>
  <si>
    <t>「小杉御殿町」</t>
  </si>
  <si>
    <t>ゴール受付：デニーズ武蔵中原店内で待機します。早く着いた方は津村まで電話ください。</t>
  </si>
  <si>
    <r>
      <rPr>
        <sz val="9"/>
        <rFont val="ＭＳ Ｐゴシック"/>
        <family val="3"/>
        <charset val="128"/>
      </rPr>
      <t>※オープン、クローズ時間　　　　　　　　　　　　　　</t>
    </r>
    <r>
      <rPr>
        <sz val="9"/>
        <rFont val="Arial"/>
      </rPr>
      <t>15</t>
    </r>
    <r>
      <rPr>
        <sz val="9"/>
        <rFont val="ＭＳ Ｐゴシック"/>
        <family val="3"/>
        <charset val="128"/>
      </rPr>
      <t>：</t>
    </r>
    <r>
      <rPr>
        <sz val="9"/>
        <rFont val="Arial"/>
      </rPr>
      <t>30</t>
    </r>
    <r>
      <rPr>
        <sz val="9"/>
        <rFont val="ＭＳ Ｐゴシック"/>
        <family val="3"/>
        <charset val="128"/>
      </rPr>
      <t>～</t>
    </r>
    <r>
      <rPr>
        <sz val="9"/>
        <rFont val="Arial"/>
      </rPr>
      <t>20</t>
    </r>
    <r>
      <rPr>
        <sz val="9"/>
        <rFont val="ＭＳ Ｐゴシック"/>
        <family val="3"/>
        <charset val="128"/>
      </rPr>
      <t>：</t>
    </r>
    <r>
      <rPr>
        <sz val="9"/>
        <rFont val="Arial"/>
      </rPr>
      <t>30</t>
    </r>
  </si>
  <si>
    <t>キューシートのレイアウト変更、補足追加修正等はご自身で行ってください。</t>
  </si>
  <si>
    <r>
      <rPr>
        <sz val="9"/>
        <rFont val="ＭＳ Ｐゴシック"/>
        <family val="3"/>
        <charset val="128"/>
      </rPr>
      <t>キューシート、地図等は予告なく変更される場合があります、最新版をお使いください</t>
    </r>
  </si>
  <si>
    <r>
      <rPr>
        <sz val="9"/>
        <rFont val="ＭＳ Ｐゴシック"/>
        <family val="3"/>
        <charset val="128"/>
      </rPr>
      <t>ブリーフィングで変更箇所をお知らせする場合もあります、筆記用具はご持参ください。</t>
    </r>
  </si>
  <si>
    <r>
      <rPr>
        <sz val="9"/>
        <rFont val="ＭＳ Ｐゴシック"/>
        <family val="3"/>
        <charset val="128"/>
      </rPr>
      <t>スタート前までに必ずキューシートを理解してください、わかりにくい場合は参考地図をご覧ください。</t>
    </r>
  </si>
  <si>
    <r>
      <rPr>
        <sz val="9"/>
        <rFont val="ＭＳ Ｐゴシック"/>
        <family val="3"/>
        <charset val="128"/>
      </rPr>
      <t>フィニッシュ後はゴール受付けをされないと認定処理ができません。</t>
    </r>
  </si>
  <si>
    <r>
      <rPr>
        <sz val="9"/>
        <rFont val="ＭＳ Ｐゴシック"/>
        <family val="3"/>
        <charset val="128"/>
      </rPr>
      <t>ゴール受付に</t>
    </r>
    <r>
      <rPr>
        <sz val="9"/>
        <rFont val="Arial"/>
      </rPr>
      <t>20</t>
    </r>
    <r>
      <rPr>
        <sz val="9"/>
        <rFont val="ＭＳ Ｐゴシック"/>
        <family val="3"/>
        <charset val="128"/>
      </rPr>
      <t>：</t>
    </r>
    <r>
      <rPr>
        <sz val="9"/>
        <rFont val="Arial"/>
      </rPr>
      <t>30</t>
    </r>
    <r>
      <rPr>
        <sz val="9"/>
        <rFont val="ＭＳ Ｐゴシック"/>
        <family val="3"/>
        <charset val="128"/>
      </rPr>
      <t>までに来られない方、連絡のない方は</t>
    </r>
    <r>
      <rPr>
        <sz val="9"/>
        <rFont val="Arial"/>
      </rPr>
      <t>DNF</t>
    </r>
    <r>
      <rPr>
        <sz val="9"/>
        <rFont val="ＭＳ Ｐゴシック"/>
        <family val="3"/>
        <charset val="128"/>
      </rPr>
      <t>とします。</t>
    </r>
  </si>
  <si>
    <t>途中リタイヤされたら速やかに津村の東まで連絡ください。</t>
  </si>
  <si>
    <t>ゴール受付：デニーズ武蔵中原店内で待機します。早く着いた方は東まで電話ください。</t>
  </si>
  <si>
    <t>区間距離</t>
    <rPh sb="0" eb="2">
      <t>クカン</t>
    </rPh>
    <rPh sb="2" eb="4">
      <t>キョリ</t>
    </rPh>
    <phoneticPr fontId="20"/>
  </si>
  <si>
    <t>総距離</t>
    <rPh sb="0" eb="1">
      <t>ソウ</t>
    </rPh>
    <rPh sb="1" eb="3">
      <t>キョリ</t>
    </rPh>
    <phoneticPr fontId="20"/>
  </si>
  <si>
    <t>「野川」</t>
    <rPh sb="1" eb="3">
      <t>ノガワ</t>
    </rPh>
    <phoneticPr fontId="20"/>
  </si>
  <si>
    <t>「片平2丁目」</t>
    <rPh sb="1" eb="3">
      <t>カタヒラ</t>
    </rPh>
    <rPh sb="4" eb="6">
      <t>チョウメ</t>
    </rPh>
    <phoneticPr fontId="20"/>
  </si>
  <si>
    <t>東名方面へ</t>
    <rPh sb="0" eb="2">
      <t>トウメイ</t>
    </rPh>
    <rPh sb="2" eb="4">
      <t>ホウメン</t>
    </rPh>
    <phoneticPr fontId="20"/>
  </si>
  <si>
    <t>町田/黒川方面へ</t>
    <rPh sb="0" eb="2">
      <t>マチダ</t>
    </rPh>
    <rPh sb="3" eb="5">
      <t>クロカワ</t>
    </rPh>
    <rPh sb="5" eb="7">
      <t>ホウメン</t>
    </rPh>
    <phoneticPr fontId="20"/>
  </si>
  <si>
    <t>「大蔵」</t>
    <rPh sb="1" eb="3">
      <t>オオクラ</t>
    </rPh>
    <phoneticPr fontId="20"/>
  </si>
  <si>
    <t>道なり</t>
    <rPh sb="0" eb="1">
      <t>ミチ</t>
    </rPh>
    <phoneticPr fontId="20"/>
  </si>
  <si>
    <r>
      <t>BRM516</t>
    </r>
    <r>
      <rPr>
        <sz val="9"/>
        <rFont val="ＭＳ Ｐゴシック"/>
        <family val="3"/>
        <charset val="128"/>
      </rPr>
      <t>富士熱海</t>
    </r>
    <rPh sb="6" eb="8">
      <t>フジ</t>
    </rPh>
    <rPh sb="8" eb="10">
      <t>アタミ</t>
    </rPh>
    <phoneticPr fontId="20"/>
  </si>
  <si>
    <t>「忠生4丁目」</t>
    <rPh sb="1" eb="3">
      <t>タダオ</t>
    </rPh>
    <rPh sb="4" eb="6">
      <t>チョウメ</t>
    </rPh>
    <phoneticPr fontId="20"/>
  </si>
  <si>
    <t>「常盤駐在所北」</t>
  </si>
  <si>
    <t>「馬駈」</t>
    <rPh sb="1" eb="2">
      <t>マ</t>
    </rPh>
    <rPh sb="2" eb="3">
      <t>カ</t>
    </rPh>
    <phoneticPr fontId="20"/>
  </si>
  <si>
    <t>町田街道</t>
    <rPh sb="0" eb="2">
      <t>マチダ</t>
    </rPh>
    <rPh sb="2" eb="4">
      <t>カイドウ</t>
    </rPh>
    <phoneticPr fontId="20"/>
  </si>
  <si>
    <t>Ｙ右</t>
    <rPh sb="1" eb="2">
      <t>ミギ</t>
    </rPh>
    <phoneticPr fontId="20"/>
  </si>
  <si>
    <r>
      <rPr>
        <sz val="9"/>
        <rFont val="ＭＳ Ｐゴシック"/>
        <family val="3"/>
        <charset val="128"/>
      </rPr>
      <t>「小山郵便局前」</t>
    </r>
  </si>
  <si>
    <t>┼左</t>
    <rPh sb="1" eb="2">
      <t>ヒダリ</t>
    </rPh>
    <phoneticPr fontId="20"/>
  </si>
  <si>
    <r>
      <rPr>
        <sz val="9"/>
        <rFont val="ＭＳ Ｐゴシック"/>
        <family val="3"/>
        <charset val="128"/>
      </rPr>
      <t>踏切渡る</t>
    </r>
  </si>
  <si>
    <r>
      <rPr>
        <sz val="9"/>
        <rFont val="ＭＳ Ｐゴシック"/>
        <family val="3"/>
        <charset val="128"/>
      </rPr>
      <t>「清新一丁目」</t>
    </r>
  </si>
  <si>
    <t>┬左</t>
    <phoneticPr fontId="20"/>
  </si>
  <si>
    <r>
      <rPr>
        <sz val="9"/>
        <rFont val="ＭＳ Ｐゴシック"/>
        <family val="3"/>
        <charset val="128"/>
      </rPr>
      <t>「工業団地入口」</t>
    </r>
  </si>
  <si>
    <r>
      <rPr>
        <sz val="9"/>
        <rFont val="ＭＳ Ｐゴシック"/>
        <family val="3"/>
        <charset val="128"/>
      </rPr>
      <t>「向原東側」</t>
    </r>
  </si>
  <si>
    <r>
      <rPr>
        <sz val="9"/>
        <rFont val="ＭＳ Ｐゴシック"/>
        <family val="3"/>
        <charset val="128"/>
      </rPr>
      <t>「三ケ木」</t>
    </r>
  </si>
  <si>
    <r>
      <rPr>
        <sz val="9"/>
        <rFont val="ＭＳ Ｐゴシック"/>
        <family val="3"/>
        <charset val="128"/>
      </rPr>
      <t>「青山」</t>
    </r>
  </si>
  <si>
    <t>国413</t>
    <rPh sb="0" eb="1">
      <t>コク</t>
    </rPh>
    <phoneticPr fontId="20"/>
  </si>
  <si>
    <t>村道</t>
    <rPh sb="0" eb="2">
      <t>ソンドウ</t>
    </rPh>
    <phoneticPr fontId="20"/>
  </si>
  <si>
    <t>┤直進</t>
    <rPh sb="1" eb="3">
      <t>チョクシン</t>
    </rPh>
    <phoneticPr fontId="20"/>
  </si>
  <si>
    <t>県76</t>
    <rPh sb="0" eb="1">
      <t>ケン</t>
    </rPh>
    <phoneticPr fontId="20"/>
  </si>
  <si>
    <t>Ｙ左</t>
    <phoneticPr fontId="20"/>
  </si>
  <si>
    <t>県517</t>
    <rPh sb="0" eb="1">
      <t>ケン</t>
    </rPh>
    <phoneticPr fontId="20"/>
  </si>
  <si>
    <t>県35</t>
    <rPh sb="0" eb="1">
      <t>ケン</t>
    </rPh>
    <phoneticPr fontId="20"/>
  </si>
  <si>
    <t>「井倉」</t>
    <rPh sb="1" eb="3">
      <t>イクラ</t>
    </rPh>
    <phoneticPr fontId="20"/>
  </si>
  <si>
    <t>市道</t>
    <rPh sb="0" eb="2">
      <t>シドウ</t>
    </rPh>
    <phoneticPr fontId="20"/>
  </si>
  <si>
    <t>国139,市道</t>
    <rPh sb="0" eb="1">
      <t>コク</t>
    </rPh>
    <rPh sb="5" eb="7">
      <t>シドウ</t>
    </rPh>
    <phoneticPr fontId="20"/>
  </si>
  <si>
    <t>国139</t>
    <rPh sb="0" eb="1">
      <t>コク</t>
    </rPh>
    <phoneticPr fontId="20"/>
  </si>
  <si>
    <t>「富士見バイパス北」</t>
    <rPh sb="1" eb="4">
      <t>フジミ</t>
    </rPh>
    <rPh sb="8" eb="9">
      <t>キタ</t>
    </rPh>
    <phoneticPr fontId="20"/>
  </si>
  <si>
    <t>「明見第一駐在所前」</t>
    <rPh sb="1" eb="3">
      <t>アスミ</t>
    </rPh>
    <rPh sb="3" eb="5">
      <t>ダイイチ</t>
    </rPh>
    <rPh sb="5" eb="8">
      <t>チュウザイショ</t>
    </rPh>
    <rPh sb="8" eb="9">
      <t>マエ</t>
    </rPh>
    <phoneticPr fontId="20"/>
  </si>
  <si>
    <t>県718,市道</t>
    <rPh sb="0" eb="1">
      <t>ケン</t>
    </rPh>
    <rPh sb="5" eb="7">
      <t>シドウ</t>
    </rPh>
    <phoneticPr fontId="20"/>
  </si>
  <si>
    <t>国138</t>
    <rPh sb="0" eb="1">
      <t>コク</t>
    </rPh>
    <phoneticPr fontId="20"/>
  </si>
  <si>
    <t>「旭日丘」</t>
    <rPh sb="1" eb="3">
      <t>アサヒ</t>
    </rPh>
    <rPh sb="3" eb="4">
      <t>オカ</t>
    </rPh>
    <phoneticPr fontId="20"/>
  </si>
  <si>
    <t>県75</t>
    <rPh sb="0" eb="1">
      <t>ケン</t>
    </rPh>
    <phoneticPr fontId="20"/>
  </si>
  <si>
    <t>「仙石原」</t>
    <rPh sb="1" eb="3">
      <t>センゴク</t>
    </rPh>
    <rPh sb="3" eb="4">
      <t>ハラ</t>
    </rPh>
    <phoneticPr fontId="20"/>
  </si>
  <si>
    <t>○</t>
    <phoneticPr fontId="20"/>
  </si>
  <si>
    <t>「大芝」</t>
    <rPh sb="1" eb="3">
      <t>オオシバ</t>
    </rPh>
    <phoneticPr fontId="20"/>
  </si>
  <si>
    <t>国１</t>
    <rPh sb="0" eb="1">
      <t>コク</t>
    </rPh>
    <phoneticPr fontId="20"/>
  </si>
  <si>
    <t>「元箱根」</t>
    <rPh sb="1" eb="2">
      <t>モト</t>
    </rPh>
    <rPh sb="2" eb="4">
      <t>ハコネ</t>
    </rPh>
    <phoneticPr fontId="20"/>
  </si>
  <si>
    <t>「箱根峠」</t>
    <rPh sb="1" eb="3">
      <t>ハコネ</t>
    </rPh>
    <rPh sb="3" eb="4">
      <t>トウゲ</t>
    </rPh>
    <phoneticPr fontId="20"/>
  </si>
  <si>
    <t>県20,県11</t>
    <rPh sb="0" eb="1">
      <t>ケン</t>
    </rPh>
    <rPh sb="4" eb="5">
      <t>ケン</t>
    </rPh>
    <phoneticPr fontId="20"/>
  </si>
  <si>
    <t>熱海街道</t>
    <rPh sb="0" eb="2">
      <t>アタミ</t>
    </rPh>
    <rPh sb="2" eb="4">
      <t>カイドウ</t>
    </rPh>
    <phoneticPr fontId="20"/>
  </si>
  <si>
    <t>┼直進</t>
    <rPh sb="1" eb="3">
      <t>チョクシン</t>
    </rPh>
    <phoneticPr fontId="20"/>
  </si>
  <si>
    <t>県11</t>
    <rPh sb="0" eb="1">
      <t>ケン</t>
    </rPh>
    <phoneticPr fontId="20"/>
  </si>
  <si>
    <t>「笹尻」</t>
    <rPh sb="1" eb="2">
      <t>ササ</t>
    </rPh>
    <rPh sb="2" eb="3">
      <t>シリ</t>
    </rPh>
    <phoneticPr fontId="20"/>
  </si>
  <si>
    <t>「福道町」</t>
    <rPh sb="1" eb="2">
      <t>フク</t>
    </rPh>
    <rPh sb="2" eb="3">
      <t>ミチ</t>
    </rPh>
    <rPh sb="3" eb="4">
      <t>チョウ</t>
    </rPh>
    <phoneticPr fontId="20"/>
  </si>
  <si>
    <t>国135</t>
    <rPh sb="0" eb="1">
      <t>コク</t>
    </rPh>
    <phoneticPr fontId="20"/>
  </si>
  <si>
    <t>┬左</t>
    <rPh sb="1" eb="2">
      <t>ヒダリ</t>
    </rPh>
    <phoneticPr fontId="20"/>
  </si>
  <si>
    <t>「中央町」</t>
    <rPh sb="1" eb="4">
      <t>チュウオウチョウ</t>
    </rPh>
    <phoneticPr fontId="20"/>
  </si>
  <si>
    <t>「畑宿入口」</t>
    <rPh sb="1" eb="2">
      <t>ハタ</t>
    </rPh>
    <rPh sb="2" eb="3">
      <t>ヤド</t>
    </rPh>
    <rPh sb="3" eb="5">
      <t>イリグチ</t>
    </rPh>
    <phoneticPr fontId="20"/>
  </si>
  <si>
    <t>「早川口」</t>
    <rPh sb="1" eb="3">
      <t>ハヤカワ</t>
    </rPh>
    <rPh sb="3" eb="4">
      <t>グチ</t>
    </rPh>
    <phoneticPr fontId="20"/>
  </si>
  <si>
    <r>
      <rPr>
        <sz val="12"/>
        <rFont val="ＭＳ Ｐゴシック"/>
        <family val="3"/>
        <charset val="128"/>
      </rPr>
      <t>○</t>
    </r>
  </si>
  <si>
    <r>
      <rPr>
        <sz val="11"/>
        <rFont val="ＭＳ Ｐゴシック"/>
        <family val="3"/>
        <charset val="128"/>
      </rPr>
      <t>「新宿」</t>
    </r>
    <rPh sb="1" eb="3">
      <t>シンジュク</t>
    </rPh>
    <phoneticPr fontId="20"/>
  </si>
  <si>
    <r>
      <rPr>
        <sz val="9"/>
        <rFont val="ＭＳ Ｐゴシック"/>
        <family val="3"/>
        <charset val="128"/>
      </rPr>
      <t>「大磯駅入口」</t>
    </r>
    <rPh sb="1" eb="3">
      <t>オオイソ</t>
    </rPh>
    <rPh sb="3" eb="4">
      <t>エキ</t>
    </rPh>
    <rPh sb="4" eb="6">
      <t>イリグチ</t>
    </rPh>
    <phoneticPr fontId="20"/>
  </si>
  <si>
    <t>「山王神社前」</t>
    <rPh sb="1" eb="3">
      <t>サンオウ</t>
    </rPh>
    <rPh sb="3" eb="5">
      <t>ジンジャ</t>
    </rPh>
    <rPh sb="5" eb="6">
      <t>マエ</t>
    </rPh>
    <phoneticPr fontId="20"/>
  </si>
  <si>
    <t>直進</t>
    <rPh sb="0" eb="2">
      <t>チョクシン</t>
    </rPh>
    <phoneticPr fontId="20"/>
  </si>
  <si>
    <t>県508</t>
    <rPh sb="0" eb="1">
      <t>ケン</t>
    </rPh>
    <phoneticPr fontId="20"/>
  </si>
  <si>
    <t>正面に「村田動物病院」</t>
    <rPh sb="0" eb="2">
      <t>ショウメン</t>
    </rPh>
    <rPh sb="4" eb="6">
      <t>ムラタ</t>
    </rPh>
    <rPh sb="6" eb="8">
      <t>ドウブツ</t>
    </rPh>
    <rPh sb="8" eb="10">
      <t>ビョウイン</t>
    </rPh>
    <phoneticPr fontId="20"/>
  </si>
  <si>
    <t>相模湖/津久井方面へ</t>
    <rPh sb="0" eb="3">
      <t>サガミコ</t>
    </rPh>
    <rPh sb="4" eb="7">
      <t>ツクイ</t>
    </rPh>
    <rPh sb="7" eb="9">
      <t>ホウメン</t>
    </rPh>
    <phoneticPr fontId="20"/>
  </si>
  <si>
    <t>厚木/半原方面</t>
    <rPh sb="0" eb="2">
      <t>アツギ</t>
    </rPh>
    <rPh sb="3" eb="5">
      <t>ハンバラ</t>
    </rPh>
    <rPh sb="5" eb="7">
      <t>ホウメン</t>
    </rPh>
    <phoneticPr fontId="20"/>
  </si>
  <si>
    <t>山中湖/道志方面へ</t>
    <rPh sb="0" eb="3">
      <t>ヤマナカコ</t>
    </rPh>
    <rPh sb="4" eb="6">
      <t>ドウシ</t>
    </rPh>
    <rPh sb="6" eb="8">
      <t>ホウメン</t>
    </rPh>
    <phoneticPr fontId="20"/>
  </si>
  <si>
    <t>「いやしの湯」看板</t>
    <rPh sb="5" eb="6">
      <t>ユ</t>
    </rPh>
    <rPh sb="7" eb="9">
      <t>カンバン</t>
    </rPh>
    <phoneticPr fontId="20"/>
  </si>
  <si>
    <t>秋山方面へ</t>
    <rPh sb="0" eb="2">
      <t>アキヤマ</t>
    </rPh>
    <rPh sb="2" eb="4">
      <t>ホウメン</t>
    </rPh>
    <phoneticPr fontId="20"/>
  </si>
  <si>
    <t>富士宮/富士吉田へ</t>
    <rPh sb="0" eb="2">
      <t>フジ</t>
    </rPh>
    <rPh sb="2" eb="3">
      <t>ミヤ</t>
    </rPh>
    <rPh sb="4" eb="8">
      <t>フジヨシダ</t>
    </rPh>
    <phoneticPr fontId="20"/>
  </si>
  <si>
    <t>明見方面</t>
    <rPh sb="0" eb="1">
      <t>ア</t>
    </rPh>
    <rPh sb="1" eb="2">
      <t>ミ</t>
    </rPh>
    <rPh sb="2" eb="4">
      <t>ホウメン</t>
    </rPh>
    <phoneticPr fontId="20"/>
  </si>
  <si>
    <t>小田原/御殿場方面</t>
    <rPh sb="0" eb="3">
      <t>オダワラ</t>
    </rPh>
    <rPh sb="4" eb="7">
      <t>ゴテンバ</t>
    </rPh>
    <rPh sb="7" eb="9">
      <t>ホウメン</t>
    </rPh>
    <phoneticPr fontId="20"/>
  </si>
  <si>
    <t>「都留文大入口」</t>
    <rPh sb="1" eb="3">
      <t>ツル</t>
    </rPh>
    <rPh sb="3" eb="4">
      <t>ブン</t>
    </rPh>
    <rPh sb="4" eb="5">
      <t>ダイ</t>
    </rPh>
    <rPh sb="5" eb="7">
      <t>イリグチ</t>
    </rPh>
    <phoneticPr fontId="20"/>
  </si>
  <si>
    <t>「須走」</t>
    <rPh sb="1" eb="3">
      <t>スバシリ</t>
    </rPh>
    <phoneticPr fontId="20"/>
  </si>
  <si>
    <t>「須走IC」</t>
    <rPh sb="1" eb="3">
      <t>スバシリ</t>
    </rPh>
    <phoneticPr fontId="20"/>
  </si>
  <si>
    <t>県401</t>
    <rPh sb="0" eb="1">
      <t>ケン</t>
    </rPh>
    <phoneticPr fontId="20"/>
  </si>
  <si>
    <t>「深沢西」</t>
    <rPh sb="1" eb="3">
      <t>フカザワ</t>
    </rPh>
    <rPh sb="3" eb="4">
      <t>ニシ</t>
    </rPh>
    <phoneticPr fontId="20"/>
  </si>
  <si>
    <t>御殿場方面</t>
    <rPh sb="0" eb="3">
      <t>ゴテンバ</t>
    </rPh>
    <rPh sb="3" eb="5">
      <t>ホウメン</t>
    </rPh>
    <phoneticPr fontId="20"/>
  </si>
  <si>
    <t>元箱根/芦ノ湖方面</t>
    <rPh sb="0" eb="1">
      <t>モト</t>
    </rPh>
    <rPh sb="1" eb="3">
      <t>ハコネ</t>
    </rPh>
    <rPh sb="4" eb="5">
      <t>アシ</t>
    </rPh>
    <rPh sb="6" eb="7">
      <t>コ</t>
    </rPh>
    <rPh sb="7" eb="9">
      <t>ホウメン</t>
    </rPh>
    <phoneticPr fontId="20"/>
  </si>
  <si>
    <t>国1</t>
    <rPh sb="0" eb="1">
      <t>コク</t>
    </rPh>
    <phoneticPr fontId="20"/>
  </si>
  <si>
    <t>沼津/元箱根方面</t>
    <rPh sb="0" eb="2">
      <t>ヌマヅ</t>
    </rPh>
    <rPh sb="3" eb="6">
      <t>モトハコネ</t>
    </rPh>
    <rPh sb="6" eb="8">
      <t>ホウメン</t>
    </rPh>
    <phoneticPr fontId="20"/>
  </si>
  <si>
    <t>急坂下り注意</t>
    <rPh sb="0" eb="1">
      <t>キュウ</t>
    </rPh>
    <rPh sb="1" eb="2">
      <t>ザカ</t>
    </rPh>
    <rPh sb="2" eb="3">
      <t>クダ</t>
    </rPh>
    <rPh sb="4" eb="6">
      <t>チュウイ</t>
    </rPh>
    <phoneticPr fontId="20"/>
  </si>
  <si>
    <t>「渚橋」</t>
    <rPh sb="1" eb="2">
      <t>ナギサ</t>
    </rPh>
    <rPh sb="2" eb="3">
      <t>バシ</t>
    </rPh>
    <phoneticPr fontId="8"/>
  </si>
  <si>
    <t>「南郷」</t>
  </si>
  <si>
    <t>「滝の橋」信号を超えすぐの左折ポイント</t>
    <rPh sb="1" eb="2">
      <t>タキ</t>
    </rPh>
    <rPh sb="3" eb="4">
      <t>ハシ</t>
    </rPh>
    <rPh sb="5" eb="7">
      <t>シンゴウ</t>
    </rPh>
    <rPh sb="8" eb="9">
      <t>コ</t>
    </rPh>
    <rPh sb="13" eb="15">
      <t>サセツ</t>
    </rPh>
    <phoneticPr fontId="20"/>
  </si>
  <si>
    <t>最初の信号</t>
  </si>
  <si>
    <r>
      <rPr>
        <sz val="9"/>
        <rFont val="ＭＳ Ｐゴシック"/>
        <family val="3"/>
        <charset val="128"/>
      </rPr>
      <t>「小杉御殿町」</t>
    </r>
    <rPh sb="1" eb="3">
      <t>コスギ</t>
    </rPh>
    <rPh sb="3" eb="6">
      <t>ゴテンチョウ</t>
    </rPh>
    <phoneticPr fontId="20"/>
  </si>
  <si>
    <r>
      <rPr>
        <sz val="9"/>
        <rFont val="ＭＳ Ｐゴシック"/>
        <family val="3"/>
        <charset val="128"/>
      </rPr>
      <t>「中区役所前」</t>
    </r>
  </si>
  <si>
    <r>
      <rPr>
        <sz val="9"/>
        <rFont val="ＭＳ Ｐゴシック"/>
        <family val="3"/>
        <charset val="128"/>
      </rPr>
      <t>「御幸跨線橋橋際」</t>
    </r>
  </si>
  <si>
    <t>市道</t>
    <rPh sb="0" eb="2">
      <t>シドウ</t>
    </rPh>
    <phoneticPr fontId="20"/>
  </si>
  <si>
    <r>
      <rPr>
        <sz val="9"/>
        <rFont val="ＭＳ Ｐゴシック"/>
        <family val="3"/>
        <charset val="128"/>
      </rPr>
      <t>左サークルＫ</t>
    </r>
    <rPh sb="0" eb="1">
      <t>ヒダリ</t>
    </rPh>
    <phoneticPr fontId="20"/>
  </si>
  <si>
    <t>ゴール80m手前のデニーズでゴール受付します、ブルべカードを提出してください。店のご厚意で使用していますので飲食協力をよろしくお願いします。</t>
    <rPh sb="6" eb="8">
      <t>テマエ</t>
    </rPh>
    <rPh sb="17" eb="19">
      <t>ウケツケ</t>
    </rPh>
    <phoneticPr fontId="20"/>
  </si>
  <si>
    <t>途中リタイヤされたら速やかに連絡ください。</t>
    <rPh sb="14" eb="16">
      <t>レンラク</t>
    </rPh>
    <phoneticPr fontId="20"/>
  </si>
  <si>
    <t>申込登録された内容でリザルト作成しますので訂正がある方はスタートまでに済ませてください、</t>
    <rPh sb="0" eb="2">
      <t>モウシコミ</t>
    </rPh>
    <rPh sb="2" eb="4">
      <t>トウロク</t>
    </rPh>
    <rPh sb="7" eb="9">
      <t>ナイヨウ</t>
    </rPh>
    <rPh sb="14" eb="16">
      <t>サクセイ</t>
    </rPh>
    <rPh sb="21" eb="23">
      <t>テイセイ</t>
    </rPh>
    <rPh sb="26" eb="27">
      <t>カタ</t>
    </rPh>
    <rPh sb="35" eb="36">
      <t>ス</t>
    </rPh>
    <phoneticPr fontId="20"/>
  </si>
  <si>
    <t>リザルト提出後、及び認定後の訂正は受け付けません</t>
    <rPh sb="4" eb="6">
      <t>テイシュツ</t>
    </rPh>
    <rPh sb="6" eb="7">
      <t>ゴ</t>
    </rPh>
    <rPh sb="8" eb="9">
      <t>オヨ</t>
    </rPh>
    <rPh sb="10" eb="12">
      <t>ニンテイ</t>
    </rPh>
    <rPh sb="12" eb="13">
      <t>ゴ</t>
    </rPh>
    <rPh sb="14" eb="16">
      <t>テイセイ</t>
    </rPh>
    <rPh sb="17" eb="18">
      <t>ウ</t>
    </rPh>
    <rPh sb="19" eb="20">
      <t>ツ</t>
    </rPh>
    <phoneticPr fontId="20"/>
  </si>
  <si>
    <r>
      <rPr>
        <sz val="9"/>
        <rFont val="ＭＳ Ｐゴシック"/>
        <family val="3"/>
        <charset val="128"/>
      </rPr>
      <t>キューシートのレイアウト変更、補足追加修正等はご自身で行ってください。</t>
    </r>
  </si>
  <si>
    <r>
      <rPr>
        <sz val="9"/>
        <rFont val="ＭＳ Ｐゴシック"/>
        <family val="3"/>
        <charset val="128"/>
      </rPr>
      <t>スタート前までに必ずキューシートを理解してください</t>
    </r>
  </si>
  <si>
    <r>
      <rPr>
        <sz val="9"/>
        <rFont val="ＭＳ Ｐゴシック"/>
        <family val="3"/>
        <charset val="128"/>
      </rPr>
      <t>ゴール受付に来られない方、連絡のない方は</t>
    </r>
    <r>
      <rPr>
        <sz val="9"/>
        <rFont val="Arial"/>
      </rPr>
      <t>DNF</t>
    </r>
    <r>
      <rPr>
        <sz val="9"/>
        <rFont val="ＭＳ Ｐゴシック"/>
        <family val="3"/>
        <charset val="128"/>
      </rPr>
      <t>とします。</t>
    </r>
  </si>
  <si>
    <r>
      <t>Ver.1(2015/4/16</t>
    </r>
    <r>
      <rPr>
        <b/>
        <sz val="9"/>
        <rFont val="ＭＳ Ｐゴシック"/>
        <family val="3"/>
        <charset val="128"/>
      </rPr>
      <t>）</t>
    </r>
    <phoneticPr fontId="20"/>
  </si>
  <si>
    <r>
      <t>PC3</t>
    </r>
    <r>
      <rPr>
        <sz val="9"/>
        <rFont val="ＭＳ Ｐゴシック"/>
        <family val="3"/>
        <charset val="128"/>
      </rPr>
      <t>　ファミリーマート　</t>
    </r>
    <r>
      <rPr>
        <sz val="9"/>
        <rFont val="Arial"/>
      </rPr>
      <t xml:space="preserve"> </t>
    </r>
    <r>
      <rPr>
        <sz val="9"/>
        <rFont val="ＭＳ Ｐゴシック"/>
        <family val="3"/>
        <charset val="128"/>
      </rPr>
      <t>丸文熱海店</t>
    </r>
    <phoneticPr fontId="20"/>
  </si>
  <si>
    <t>※オープン、クローズ時間　　　　　　　　　7:51～11:28</t>
    <phoneticPr fontId="20"/>
  </si>
  <si>
    <t>※オープン、クローズ時間　　　　　　　　　10:30～17:28</t>
    <phoneticPr fontId="20"/>
  </si>
  <si>
    <t>※オープン、クローズ時間　　　　　　　　　12:34～21:56</t>
    <phoneticPr fontId="20"/>
  </si>
  <si>
    <t>※オープン、クローズ時間　　　　　　　　　14:00～01:00</t>
    <phoneticPr fontId="20"/>
  </si>
  <si>
    <t>※オープン、クローズ時間　　　　　　　　　19:00～01:30</t>
    <phoneticPr fontId="20"/>
  </si>
  <si>
    <r>
      <rPr>
        <sz val="9"/>
        <color indexed="12"/>
        <rFont val="Arial"/>
      </rPr>
      <t>05</t>
    </r>
    <r>
      <rPr>
        <sz val="9"/>
        <color indexed="12"/>
        <rFont val="ＭＳ ゴシック"/>
        <family val="3"/>
        <charset val="128"/>
      </rPr>
      <t>：</t>
    </r>
    <r>
      <rPr>
        <sz val="9"/>
        <color indexed="12"/>
        <rFont val="Arial"/>
      </rPr>
      <t>00</t>
    </r>
    <r>
      <rPr>
        <sz val="9"/>
        <color indexed="12"/>
        <rFont val="ＭＳ ゴシック"/>
        <family val="3"/>
        <charset val="128"/>
      </rPr>
      <t>順次スタート</t>
    </r>
    <r>
      <rPr>
        <sz val="9"/>
        <rFont val="ＭＳ ゴシック"/>
        <family val="3"/>
        <charset val="128"/>
      </rPr>
      <t xml:space="preserve">
</t>
    </r>
    <phoneticPr fontId="20"/>
  </si>
  <si>
    <t>「東町東」</t>
    <phoneticPr fontId="20"/>
  </si>
  <si>
    <t>「富士見公園前」</t>
    <rPh sb="1" eb="3">
      <t>フジ</t>
    </rPh>
    <rPh sb="3" eb="4">
      <t>ミ</t>
    </rPh>
    <rPh sb="4" eb="6">
      <t>コウエン</t>
    </rPh>
    <rPh sb="6" eb="7">
      <t>マエ</t>
    </rPh>
    <phoneticPr fontId="20"/>
  </si>
  <si>
    <t>「ぐみ沢上」</t>
    <phoneticPr fontId="20"/>
  </si>
  <si>
    <t>Ｙ左</t>
    <phoneticPr fontId="20"/>
  </si>
  <si>
    <t>GOALセブンイレブン川崎武蔵中原店</t>
    <rPh sb="11" eb="13">
      <t>カワサキ</t>
    </rPh>
    <rPh sb="13" eb="15">
      <t>ムサシ</t>
    </rPh>
    <phoneticPr fontId="20"/>
  </si>
  <si>
    <t>http://yahoo.jp/aHt2pw</t>
    <phoneticPr fontId="20"/>
  </si>
  <si>
    <r>
      <rPr>
        <sz val="10"/>
        <color indexed="12"/>
        <rFont val="ＭＳ Ｐゴシック"/>
        <family val="3"/>
        <charset val="128"/>
      </rPr>
      <t>┬左</t>
    </r>
  </si>
  <si>
    <r>
      <t>熱海方面/熱海街道　</t>
    </r>
    <r>
      <rPr>
        <b/>
        <sz val="9"/>
        <color indexed="10"/>
        <rFont val="ＭＳ Ｐゴシック"/>
        <family val="3"/>
        <charset val="128"/>
      </rPr>
      <t>急坂下り注意</t>
    </r>
    <rPh sb="0" eb="2">
      <t>アタミ</t>
    </rPh>
    <rPh sb="2" eb="4">
      <t>ホウメン</t>
    </rPh>
    <rPh sb="5" eb="7">
      <t>アタミ</t>
    </rPh>
    <rPh sb="7" eb="9">
      <t>カイドウ</t>
    </rPh>
    <phoneticPr fontId="20"/>
  </si>
  <si>
    <t>県3,都57</t>
    <rPh sb="3" eb="4">
      <t>ト</t>
    </rPh>
    <phoneticPr fontId="20"/>
  </si>
  <si>
    <t>都57</t>
    <rPh sb="0" eb="1">
      <t>ト</t>
    </rPh>
    <phoneticPr fontId="20"/>
  </si>
  <si>
    <t>都47</t>
    <rPh sb="0" eb="1">
      <t>ト</t>
    </rPh>
    <phoneticPr fontId="20"/>
  </si>
  <si>
    <t>┤左</t>
    <phoneticPr fontId="20"/>
  </si>
  <si>
    <t>直進後413号合流のための高架道は自転車侵入禁止となります。そのため信号直進後歩道に入り自転車侵入路を走行。その後に国413に合流</t>
    <rPh sb="0" eb="2">
      <t>チョクシン</t>
    </rPh>
    <rPh sb="2" eb="3">
      <t>ゴ</t>
    </rPh>
    <rPh sb="6" eb="7">
      <t>ゴウ</t>
    </rPh>
    <rPh sb="7" eb="9">
      <t>ゴウリュウ</t>
    </rPh>
    <rPh sb="13" eb="15">
      <t>コウカ</t>
    </rPh>
    <rPh sb="15" eb="16">
      <t>ドウ</t>
    </rPh>
    <rPh sb="17" eb="20">
      <t>ジテンシャ</t>
    </rPh>
    <rPh sb="20" eb="22">
      <t>シンニュウ</t>
    </rPh>
    <rPh sb="22" eb="24">
      <t>キンシ</t>
    </rPh>
    <rPh sb="34" eb="36">
      <t>シンゴウ</t>
    </rPh>
    <rPh sb="36" eb="38">
      <t>チョクシン</t>
    </rPh>
    <rPh sb="38" eb="39">
      <t>ゴ</t>
    </rPh>
    <rPh sb="39" eb="41">
      <t>ホドウ</t>
    </rPh>
    <rPh sb="42" eb="43">
      <t>ハイ</t>
    </rPh>
    <rPh sb="44" eb="47">
      <t>ジテンシャ</t>
    </rPh>
    <rPh sb="47" eb="49">
      <t>シンニュウ</t>
    </rPh>
    <rPh sb="49" eb="50">
      <t>ロ</t>
    </rPh>
    <rPh sb="51" eb="53">
      <t>ソウコウ</t>
    </rPh>
    <rPh sb="56" eb="57">
      <t>ゴ</t>
    </rPh>
    <rPh sb="58" eb="59">
      <t>コク</t>
    </rPh>
    <rPh sb="63" eb="65">
      <t>ゴウリュウ</t>
    </rPh>
    <phoneticPr fontId="20"/>
  </si>
  <si>
    <t>※オープン、クローズ時間　　　　　　　　　　6：32～8：36</t>
    <phoneticPr fontId="20"/>
  </si>
  <si>
    <t>県45</t>
    <phoneticPr fontId="20"/>
  </si>
  <si>
    <t>路線</t>
  </si>
  <si>
    <t>－</t>
  </si>
  <si>
    <t>市道,都47</t>
    <rPh sb="0" eb="2">
      <t>シドウ</t>
    </rPh>
    <rPh sb="3" eb="4">
      <t>ト</t>
    </rPh>
    <phoneticPr fontId="20"/>
  </si>
  <si>
    <t>国134</t>
    <rPh sb="0" eb="1">
      <t>コク</t>
    </rPh>
    <phoneticPr fontId="20"/>
  </si>
  <si>
    <t>国16</t>
  </si>
  <si>
    <t>国15</t>
  </si>
  <si>
    <t>国1</t>
  </si>
  <si>
    <t>国409</t>
    <rPh sb="0" eb="1">
      <t>コク</t>
    </rPh>
    <phoneticPr fontId="20"/>
  </si>
  <si>
    <t>┬左</t>
    <phoneticPr fontId="20"/>
  </si>
  <si>
    <t>県704,718</t>
    <rPh sb="0" eb="1">
      <t>ケン</t>
    </rPh>
    <phoneticPr fontId="20"/>
  </si>
  <si>
    <t>国1,市道</t>
    <rPh sb="0" eb="1">
      <t>コク</t>
    </rPh>
    <rPh sb="3" eb="5">
      <t>シドウ</t>
    </rPh>
    <phoneticPr fontId="7"/>
  </si>
  <si>
    <t>国134,県311</t>
    <rPh sb="0" eb="1">
      <t>コク</t>
    </rPh>
    <rPh sb="5" eb="6">
      <t>ケン</t>
    </rPh>
    <phoneticPr fontId="20"/>
  </si>
  <si>
    <t>県24</t>
    <phoneticPr fontId="20"/>
  </si>
  <si>
    <t>国16</t>
    <phoneticPr fontId="20"/>
  </si>
  <si>
    <r>
      <rPr>
        <sz val="10"/>
        <rFont val="ＭＳ Ｐゴシック"/>
        <family val="3"/>
        <charset val="128"/>
      </rPr>
      <t>進路</t>
    </r>
  </si>
  <si>
    <r>
      <rPr>
        <sz val="10"/>
        <rFont val="ＭＳ ゴシック"/>
        <family val="3"/>
        <charset val="128"/>
      </rPr>
      <t>┼右</t>
    </r>
  </si>
  <si>
    <t>県311</t>
    <phoneticPr fontId="20"/>
  </si>
  <si>
    <t>┤左</t>
    <rPh sb="1" eb="2">
      <t>ヒダリ</t>
    </rPh>
    <phoneticPr fontId="20"/>
  </si>
  <si>
    <r>
      <rPr>
        <sz val="9"/>
        <color indexed="48"/>
        <rFont val="ＭＳ Ｐゴシック"/>
        <family val="3"/>
        <charset val="128"/>
      </rPr>
      <t>都18,57</t>
    </r>
    <rPh sb="0" eb="1">
      <t>ト</t>
    </rPh>
    <phoneticPr fontId="20"/>
  </si>
  <si>
    <r>
      <t>市道</t>
    </r>
    <r>
      <rPr>
        <sz val="9"/>
        <color indexed="48"/>
        <rFont val="ＭＳ Ｐゴシック"/>
        <family val="3"/>
        <charset val="128"/>
      </rPr>
      <t>,県508</t>
    </r>
    <phoneticPr fontId="20"/>
  </si>
  <si>
    <r>
      <t>県508</t>
    </r>
    <r>
      <rPr>
        <sz val="9"/>
        <color indexed="48"/>
        <rFont val="ＭＳ Ｐゴシック"/>
        <family val="3"/>
        <charset val="128"/>
      </rPr>
      <t>,国413</t>
    </r>
    <rPh sb="0" eb="1">
      <t>ケン</t>
    </rPh>
    <phoneticPr fontId="20"/>
  </si>
  <si>
    <r>
      <t>国41</t>
    </r>
    <r>
      <rPr>
        <sz val="9"/>
        <color indexed="48"/>
        <rFont val="ＭＳ Ｐゴシック"/>
        <family val="3"/>
        <charset val="128"/>
      </rPr>
      <t>2</t>
    </r>
    <rPh sb="0" eb="1">
      <t>コク</t>
    </rPh>
    <phoneticPr fontId="20"/>
  </si>
  <si>
    <r>
      <t>国41</t>
    </r>
    <r>
      <rPr>
        <sz val="9"/>
        <color indexed="48"/>
        <rFont val="ＭＳ Ｐゴシック"/>
        <family val="3"/>
        <charset val="128"/>
      </rPr>
      <t>3</t>
    </r>
    <rPh sb="0" eb="1">
      <t>コク</t>
    </rPh>
    <phoneticPr fontId="20"/>
  </si>
  <si>
    <t>道なり（ガソリンスタンドの右側の道路）</t>
    <rPh sb="0" eb="1">
      <t>ミチ</t>
    </rPh>
    <rPh sb="13" eb="15">
      <t>ミギガワ</t>
    </rPh>
    <rPh sb="16" eb="18">
      <t>ドウロ</t>
    </rPh>
    <phoneticPr fontId="20"/>
  </si>
  <si>
    <t>PC1　セブンイレブン　相模原津久井青野原店</t>
    <phoneticPr fontId="20"/>
  </si>
  <si>
    <t>http://yahoo.jp/4CxSTX</t>
  </si>
  <si>
    <r>
      <t xml:space="preserve">PC 2 </t>
    </r>
    <r>
      <rPr>
        <sz val="9"/>
        <rFont val="ＭＳ Ｐゴシック"/>
        <family val="3"/>
        <charset val="128"/>
      </rPr>
      <t>ファミリーマート　都留文科大入口店</t>
    </r>
    <phoneticPr fontId="20"/>
  </si>
  <si>
    <t>┤左</t>
  </si>
  <si>
    <r>
      <t xml:space="preserve">PC4 </t>
    </r>
    <r>
      <rPr>
        <sz val="9"/>
        <rFont val="ＭＳ Ｐゴシック"/>
        <family val="3"/>
        <charset val="128"/>
      </rPr>
      <t>ローソン逗葉新道長柄店</t>
    </r>
    <phoneticPr fontId="20"/>
  </si>
  <si>
    <t>├右</t>
  </si>
  <si>
    <t>○</t>
    <phoneticPr fontId="20"/>
  </si>
  <si>
    <t>┬右</t>
  </si>
  <si>
    <t>「百草園駅前」</t>
  </si>
  <si>
    <t>土手に突き当たる　</t>
    <phoneticPr fontId="20"/>
  </si>
  <si>
    <t>「新井橋」</t>
    <phoneticPr fontId="20"/>
  </si>
  <si>
    <t>都503、都149</t>
  </si>
  <si>
    <t>都149、都169</t>
  </si>
  <si>
    <t>┼右</t>
  </si>
  <si>
    <t>交差点左手前角にマクドナルド</t>
    <phoneticPr fontId="20"/>
  </si>
  <si>
    <t>50ｍ先すぐ左折</t>
    <phoneticPr fontId="20"/>
  </si>
  <si>
    <t>「八王子車検場入口」</t>
    <phoneticPr fontId="20"/>
  </si>
  <si>
    <t>拝島橋手前を左折</t>
    <phoneticPr fontId="20"/>
  </si>
  <si>
    <t>農道には行かない</t>
    <phoneticPr fontId="20"/>
  </si>
  <si>
    <t>都166</t>
  </si>
  <si>
    <t>高月浄水場前信号の直前で都道に合流</t>
    <phoneticPr fontId="20"/>
  </si>
  <si>
    <t>都7</t>
    <phoneticPr fontId="20"/>
  </si>
  <si>
    <t>「小川」</t>
    <rPh sb="1" eb="3">
      <t>オガワ</t>
    </rPh>
    <phoneticPr fontId="20"/>
  </si>
  <si>
    <t>「武蔵五日市駅前」</t>
  </si>
  <si>
    <t>睦橋通り</t>
  </si>
  <si>
    <t>檜原街道</t>
  </si>
  <si>
    <t>都33</t>
  </si>
  <si>
    <t>右側</t>
    <rPh sb="0" eb="2">
      <t>ミギガワ</t>
    </rPh>
    <phoneticPr fontId="20"/>
  </si>
  <si>
    <t>「橘橋」</t>
  </si>
  <si>
    <t>直進</t>
  </si>
  <si>
    <t>甲武トンネル</t>
  </si>
  <si>
    <t>県33</t>
  </si>
  <si>
    <t>標高610m</t>
    <rPh sb="0" eb="2">
      <t>ヒョウコウ</t>
    </rPh>
    <phoneticPr fontId="20"/>
  </si>
  <si>
    <t>県33</t>
    <phoneticPr fontId="20"/>
  </si>
  <si>
    <t>Ｙ左</t>
  </si>
  <si>
    <t>Ｙ左</t>
    <rPh sb="1" eb="2">
      <t>ヒダリ</t>
    </rPh>
    <phoneticPr fontId="20"/>
  </si>
  <si>
    <t>県33</t>
    <phoneticPr fontId="20"/>
  </si>
  <si>
    <t>国20</t>
    <rPh sb="0" eb="1">
      <t>コク</t>
    </rPh>
    <phoneticPr fontId="20"/>
  </si>
  <si>
    <t>県35</t>
    <phoneticPr fontId="20"/>
  </si>
  <si>
    <t>新雛鶴トンネル</t>
    <rPh sb="0" eb="1">
      <t>シン</t>
    </rPh>
    <rPh sb="1" eb="2">
      <t>ヒナ</t>
    </rPh>
    <rPh sb="2" eb="3">
      <t>ツル</t>
    </rPh>
    <phoneticPr fontId="20"/>
  </si>
  <si>
    <t>左折</t>
    <rPh sb="0" eb="2">
      <t>サセツ</t>
    </rPh>
    <phoneticPr fontId="20"/>
  </si>
  <si>
    <t>都留バイパス</t>
    <rPh sb="0" eb="2">
      <t>ツル</t>
    </rPh>
    <phoneticPr fontId="20"/>
  </si>
  <si>
    <t>「東町東」</t>
  </si>
  <si>
    <t>直進</t>
    <phoneticPr fontId="20"/>
  </si>
  <si>
    <t>籠坂峠</t>
    <rPh sb="0" eb="1">
      <t>カゴ</t>
    </rPh>
    <rPh sb="1" eb="2">
      <t>サカ</t>
    </rPh>
    <rPh sb="2" eb="3">
      <t>トウゲ</t>
    </rPh>
    <phoneticPr fontId="20"/>
  </si>
  <si>
    <t>「仁杉」</t>
    <rPh sb="1" eb="2">
      <t>ジン</t>
    </rPh>
    <rPh sb="2" eb="3">
      <t>スギ</t>
    </rPh>
    <phoneticPr fontId="20"/>
  </si>
  <si>
    <t>県23</t>
    <rPh sb="0" eb="1">
      <t>ケン</t>
    </rPh>
    <phoneticPr fontId="20"/>
  </si>
  <si>
    <t>「玉穂支所入口」</t>
    <rPh sb="1" eb="2">
      <t>タマ</t>
    </rPh>
    <rPh sb="2" eb="3">
      <t>ホ</t>
    </rPh>
    <rPh sb="3" eb="5">
      <t>シショ</t>
    </rPh>
    <rPh sb="5" eb="7">
      <t>イリグチ</t>
    </rPh>
    <phoneticPr fontId="20"/>
  </si>
  <si>
    <t>富士スカイライン</t>
    <rPh sb="0" eb="2">
      <t>フジ</t>
    </rPh>
    <phoneticPr fontId="20"/>
  </si>
  <si>
    <t>国409/県9/都41</t>
  </si>
  <si>
    <t>「上野原」方面</t>
    <rPh sb="1" eb="4">
      <t>ウエノハラ</t>
    </rPh>
    <rPh sb="5" eb="7">
      <t>ホウメン</t>
    </rPh>
    <phoneticPr fontId="20"/>
  </si>
  <si>
    <t>「上野原/数馬」方面</t>
    <rPh sb="1" eb="4">
      <t>ウエノハラ</t>
    </rPh>
    <rPh sb="5" eb="7">
      <t>カズマ</t>
    </rPh>
    <rPh sb="8" eb="10">
      <t>ホウメン</t>
    </rPh>
    <phoneticPr fontId="20"/>
  </si>
  <si>
    <t>「国道20号/上野原市街」</t>
    <rPh sb="1" eb="3">
      <t>コクドウ</t>
    </rPh>
    <rPh sb="5" eb="6">
      <t>ゴウ</t>
    </rPh>
    <rPh sb="7" eb="10">
      <t>ウエノハラ</t>
    </rPh>
    <rPh sb="10" eb="12">
      <t>シガイ</t>
    </rPh>
    <phoneticPr fontId="20"/>
  </si>
  <si>
    <t>「新町二丁目」</t>
    <rPh sb="1" eb="3">
      <t>シンマチ</t>
    </rPh>
    <rPh sb="3" eb="4">
      <t>ニ</t>
    </rPh>
    <rPh sb="4" eb="6">
      <t>チョウメ</t>
    </rPh>
    <phoneticPr fontId="20"/>
  </si>
  <si>
    <t>「秋山/上野原駅」</t>
    <rPh sb="1" eb="3">
      <t>アキヤマ</t>
    </rPh>
    <rPh sb="4" eb="7">
      <t>ウエノハラ</t>
    </rPh>
    <rPh sb="7" eb="8">
      <t>エキ</t>
    </rPh>
    <phoneticPr fontId="20"/>
  </si>
  <si>
    <t>直進</t>
    <phoneticPr fontId="20"/>
  </si>
  <si>
    <t>「中央線」超えること</t>
    <rPh sb="1" eb="4">
      <t>チュウオウセン</t>
    </rPh>
    <rPh sb="5" eb="6">
      <t>コ</t>
    </rPh>
    <phoneticPr fontId="20"/>
  </si>
  <si>
    <t>「秋山」方面</t>
    <rPh sb="1" eb="3">
      <t>アキヤマ</t>
    </rPh>
    <rPh sb="4" eb="6">
      <t>ホウメン</t>
    </rPh>
    <phoneticPr fontId="20"/>
  </si>
  <si>
    <t>PC2 セブンイレブン　都留井倉店</t>
    <rPh sb="12" eb="14">
      <t>ツル</t>
    </rPh>
    <rPh sb="14" eb="16">
      <t>イクラ</t>
    </rPh>
    <rPh sb="16" eb="17">
      <t>テン</t>
    </rPh>
    <phoneticPr fontId="20"/>
  </si>
  <si>
    <t>井倉交差点手前</t>
    <rPh sb="0" eb="2">
      <t>イクラ</t>
    </rPh>
    <rPh sb="2" eb="5">
      <t>コウサテン</t>
    </rPh>
    <rPh sb="5" eb="7">
      <t>テマエ</t>
    </rPh>
    <phoneticPr fontId="20"/>
  </si>
  <si>
    <t>県469</t>
    <rPh sb="0" eb="1">
      <t>ケン</t>
    </rPh>
    <phoneticPr fontId="20"/>
  </si>
  <si>
    <t>「浅間大社前」</t>
    <rPh sb="1" eb="3">
      <t>アサマ</t>
    </rPh>
    <rPh sb="3" eb="5">
      <t>タイシャ</t>
    </rPh>
    <rPh sb="5" eb="6">
      <t>マエ</t>
    </rPh>
    <phoneticPr fontId="20"/>
  </si>
  <si>
    <t>┼右</t>
    <phoneticPr fontId="20"/>
  </si>
  <si>
    <t>「入山入口」</t>
    <rPh sb="1" eb="3">
      <t>イリヤマ</t>
    </rPh>
    <rPh sb="3" eb="5">
      <t>イリグチ</t>
    </rPh>
    <phoneticPr fontId="20"/>
  </si>
  <si>
    <t>折り返し</t>
    <rPh sb="0" eb="1">
      <t>オ</t>
    </rPh>
    <rPh sb="2" eb="3">
      <t>カエ</t>
    </rPh>
    <phoneticPr fontId="20"/>
  </si>
  <si>
    <t>県396</t>
    <rPh sb="0" eb="1">
      <t>ケン</t>
    </rPh>
    <phoneticPr fontId="20"/>
  </si>
  <si>
    <t>県396、国139、県380</t>
    <rPh sb="0" eb="1">
      <t>ケン</t>
    </rPh>
    <rPh sb="5" eb="6">
      <t>コク</t>
    </rPh>
    <rPh sb="10" eb="11">
      <t>ケン３８０</t>
    </rPh>
    <phoneticPr fontId="6"/>
  </si>
  <si>
    <t>「富士川橋西」</t>
  </si>
  <si>
    <t>市道、県163</t>
    <rPh sb="0" eb="2">
      <t>シドウ</t>
    </rPh>
    <rPh sb="3" eb="4">
      <t>ケン</t>
    </rPh>
    <phoneticPr fontId="6"/>
  </si>
  <si>
    <t>「東間門」</t>
    <rPh sb="1" eb="2">
      <t>ヒガシ</t>
    </rPh>
    <phoneticPr fontId="6"/>
  </si>
  <si>
    <t>市道、県139</t>
    <rPh sb="0" eb="2">
      <t>シドウ</t>
    </rPh>
    <rPh sb="3" eb="4">
      <t>ケン</t>
    </rPh>
    <phoneticPr fontId="6"/>
  </si>
  <si>
    <t>「西高入口」</t>
  </si>
  <si>
    <t>県139</t>
    <rPh sb="0" eb="1">
      <t>ケン１３９</t>
    </rPh>
    <phoneticPr fontId="6"/>
  </si>
  <si>
    <t>高架に上がらず、側道へ</t>
    <rPh sb="0" eb="2">
      <t>コウカニアガラズ</t>
    </rPh>
    <rPh sb="8" eb="10">
      <t>ソクドウヘ</t>
    </rPh>
    <phoneticPr fontId="6"/>
  </si>
  <si>
    <t>「徳倉」</t>
    <rPh sb="1" eb="2">
      <t>トク</t>
    </rPh>
    <rPh sb="2" eb="3">
      <t>クラ</t>
    </rPh>
    <phoneticPr fontId="20"/>
  </si>
  <si>
    <t>県144</t>
    <rPh sb="0" eb="1">
      <t>ケン</t>
    </rPh>
    <phoneticPr fontId="20"/>
  </si>
  <si>
    <t>「湯川」</t>
    <rPh sb="1" eb="3">
      <t>ユカワ</t>
    </rPh>
    <phoneticPr fontId="20"/>
  </si>
  <si>
    <t>県141</t>
    <rPh sb="0" eb="1">
      <t>ケン</t>
    </rPh>
    <phoneticPr fontId="20"/>
  </si>
  <si>
    <t>「中島南」</t>
    <rPh sb="1" eb="3">
      <t>ナカジマ</t>
    </rPh>
    <rPh sb="3" eb="4">
      <t>ミナミ</t>
    </rPh>
    <phoneticPr fontId="20"/>
  </si>
  <si>
    <t>県141、市道</t>
  </si>
  <si>
    <t>┼左</t>
  </si>
  <si>
    <t>県11</t>
  </si>
  <si>
    <t>「岐れ道」</t>
  </si>
  <si>
    <t>「平井」</t>
  </si>
  <si>
    <t>熱海街道</t>
  </si>
  <si>
    <t>「福道町」</t>
    <rPh sb="1" eb="2">
      <t>フク</t>
    </rPh>
    <rPh sb="2" eb="3">
      <t>ミチ</t>
    </rPh>
    <rPh sb="3" eb="4">
      <t>マチ</t>
    </rPh>
    <phoneticPr fontId="20"/>
  </si>
  <si>
    <t>「吉浜橋」</t>
    <rPh sb="1" eb="2">
      <t>ヨシ</t>
    </rPh>
    <rPh sb="2" eb="3">
      <t>ハマ</t>
    </rPh>
    <rPh sb="3" eb="4">
      <t>バシ</t>
    </rPh>
    <phoneticPr fontId="20"/>
  </si>
  <si>
    <t>有料道路に入らない</t>
    <rPh sb="0" eb="2">
      <t>ユウリョウ</t>
    </rPh>
    <rPh sb="2" eb="4">
      <t>ドウロ</t>
    </rPh>
    <rPh sb="5" eb="6">
      <t>ハイ</t>
    </rPh>
    <phoneticPr fontId="20"/>
  </si>
  <si>
    <t>PC3 ミニストップ熱海梅園店</t>
    <phoneticPr fontId="20"/>
  </si>
  <si>
    <t>市道</t>
    <phoneticPr fontId="20"/>
  </si>
  <si>
    <t>「本町」</t>
    <rPh sb="1" eb="3">
      <t>ホンマチ</t>
    </rPh>
    <phoneticPr fontId="20"/>
  </si>
  <si>
    <t>┤直進</t>
    <rPh sb="1" eb="3">
      <t>チョクシン</t>
    </rPh>
    <phoneticPr fontId="2"/>
  </si>
  <si>
    <t>市道</t>
    <rPh sb="0" eb="2">
      <t>シドウ</t>
    </rPh>
    <phoneticPr fontId="6"/>
  </si>
  <si>
    <t>国1</t>
    <rPh sb="0" eb="1">
      <t>コク</t>
    </rPh>
    <phoneticPr fontId="6"/>
  </si>
  <si>
    <t>「新宿」</t>
  </si>
  <si>
    <t>「湘南国際村秋谷入口」</t>
    <rPh sb="1" eb="3">
      <t>ショウナン</t>
    </rPh>
    <rPh sb="3" eb="5">
      <t>コクサイ</t>
    </rPh>
    <rPh sb="5" eb="6">
      <t>ムラ</t>
    </rPh>
    <rPh sb="6" eb="8">
      <t>アキタニ</t>
    </rPh>
    <rPh sb="8" eb="10">
      <t>イリグチ</t>
    </rPh>
    <phoneticPr fontId="20"/>
  </si>
  <si>
    <t>県207、国134</t>
    <rPh sb="0" eb="1">
      <t>ケン</t>
    </rPh>
    <rPh sb="5" eb="6">
      <t>コク</t>
    </rPh>
    <phoneticPr fontId="20"/>
  </si>
  <si>
    <t>県217</t>
    <rPh sb="0" eb="1">
      <t>ケン</t>
    </rPh>
    <phoneticPr fontId="20"/>
  </si>
  <si>
    <t>↑直</t>
    <rPh sb="1" eb="2">
      <t>チョク</t>
    </rPh>
    <phoneticPr fontId="7"/>
  </si>
  <si>
    <t>県311</t>
  </si>
  <si>
    <t>「南郷トンネル入口」</t>
  </si>
  <si>
    <t>トンネル内歩道走行可</t>
  </si>
  <si>
    <t>市道</t>
    <rPh sb="0" eb="2">
      <t>シドウ</t>
    </rPh>
    <phoneticPr fontId="7"/>
  </si>
  <si>
    <t>「逗葉高校入口」</t>
    <rPh sb="1" eb="2">
      <t>ズ</t>
    </rPh>
    <rPh sb="2" eb="7">
      <t>ハコウコウイリグチ</t>
    </rPh>
    <phoneticPr fontId="7"/>
  </si>
  <si>
    <t>県24</t>
    <rPh sb="0" eb="1">
      <t>ケン</t>
    </rPh>
    <phoneticPr fontId="20"/>
  </si>
  <si>
    <t>「夕照橋」</t>
  </si>
  <si>
    <t>「柴町」</t>
  </si>
  <si>
    <t>「イガイ根公園前」</t>
  </si>
  <si>
    <t>金沢スポーツセンター前</t>
  </si>
  <si>
    <t>「金沢総合高校北側」</t>
  </si>
  <si>
    <t>「金沢総合高校入口」</t>
  </si>
  <si>
    <t>「睦橋」</t>
  </si>
  <si>
    <t>「中区役所前」</t>
  </si>
  <si>
    <t>「相生町一丁目」</t>
  </si>
  <si>
    <t>「市場」</t>
  </si>
  <si>
    <t>「中央市場入口」</t>
  </si>
  <si>
    <t>「二ッ谷」</t>
  </si>
  <si>
    <t>新鶴見橋渡ってすぐ左折</t>
  </si>
  <si>
    <t>新鶴見小前</t>
  </si>
  <si>
    <t>「御幸跨線橋橋際」</t>
  </si>
  <si>
    <t>通過チェック　ローソン御殿場中畑店</t>
    <rPh sb="11" eb="14">
      <t>ゴテンバ</t>
    </rPh>
    <rPh sb="14" eb="16">
      <t>ナカハタ</t>
    </rPh>
    <rPh sb="16" eb="17">
      <t>テン</t>
    </rPh>
    <phoneticPr fontId="20"/>
  </si>
  <si>
    <t>通過チェック　サークルK由比町屋原店</t>
    <rPh sb="12" eb="15">
      <t>ユイチョウ</t>
    </rPh>
    <rPh sb="15" eb="16">
      <t>ヤ</t>
    </rPh>
    <rPh sb="16" eb="17">
      <t>ハラ</t>
    </rPh>
    <rPh sb="17" eb="18">
      <t>テン</t>
    </rPh>
    <phoneticPr fontId="20"/>
  </si>
  <si>
    <t>富士/十里木方面</t>
    <rPh sb="0" eb="2">
      <t>フジ</t>
    </rPh>
    <rPh sb="3" eb="4">
      <t>ジュウ</t>
    </rPh>
    <rPh sb="4" eb="5">
      <t>サト</t>
    </rPh>
    <rPh sb="5" eb="6">
      <t>キ</t>
    </rPh>
    <rPh sb="6" eb="8">
      <t>ホウメン</t>
    </rPh>
    <phoneticPr fontId="20"/>
  </si>
  <si>
    <t>自転車横断道を渡る。直進車線に行かない。左折車両に注意</t>
    <rPh sb="0" eb="3">
      <t>ジテンシャ</t>
    </rPh>
    <rPh sb="3" eb="5">
      <t>オウダン</t>
    </rPh>
    <rPh sb="5" eb="6">
      <t>ドウ</t>
    </rPh>
    <rPh sb="7" eb="8">
      <t>ワタ</t>
    </rPh>
    <rPh sb="10" eb="12">
      <t>チョクシン</t>
    </rPh>
    <rPh sb="12" eb="14">
      <t>シャセン</t>
    </rPh>
    <rPh sb="15" eb="16">
      <t>イ</t>
    </rPh>
    <rPh sb="20" eb="22">
      <t>サセツ</t>
    </rPh>
    <rPh sb="22" eb="24">
      <t>シャリョウ</t>
    </rPh>
    <rPh sb="25" eb="27">
      <t>チュウイ</t>
    </rPh>
    <phoneticPr fontId="20"/>
  </si>
  <si>
    <t>PC1 セブンイレブンあきる野戸倉店</t>
    <phoneticPr fontId="20"/>
  </si>
  <si>
    <t>400km BRM</t>
  </si>
  <si>
    <t>NO.</t>
  </si>
  <si>
    <t>距離</t>
  </si>
  <si>
    <t>オープン日付 時間</t>
  </si>
  <si>
    <t>クローズ日付　時間</t>
  </si>
  <si>
    <t>========</t>
  </si>
  <si>
    <t>======</t>
  </si>
  <si>
    <t>===================</t>
  </si>
  <si>
    <t>====================</t>
  </si>
  <si>
    <t>スタート</t>
  </si>
  <si>
    <t>0km</t>
  </si>
  <si>
    <t>49km</t>
  </si>
  <si>
    <t>107km</t>
  </si>
  <si>
    <t>272km</t>
  </si>
  <si>
    <t>350km</t>
  </si>
  <si>
    <t>ゴール</t>
  </si>
  <si>
    <t>Open:  〜 Close:  7:26～9:27</t>
    <phoneticPr fontId="20"/>
  </si>
  <si>
    <t>Open:  〜 Close: 9:09～13:08</t>
    <phoneticPr fontId="20"/>
  </si>
  <si>
    <t>途中リタイヤされたら速やかに連絡ください。</t>
    <phoneticPr fontId="20"/>
  </si>
  <si>
    <t>→その後、50mですぐ県163を左折</t>
    <rPh sb="11" eb="12">
      <t>ケン</t>
    </rPh>
    <phoneticPr fontId="6"/>
  </si>
  <si>
    <t>┤直進</t>
    <phoneticPr fontId="20"/>
  </si>
  <si>
    <t>「熱海市街」方面、下り注意</t>
    <rPh sb="1" eb="3">
      <t>アタミ</t>
    </rPh>
    <rPh sb="3" eb="5">
      <t>シガイ</t>
    </rPh>
    <rPh sb="6" eb="8">
      <t>ホウメン</t>
    </rPh>
    <rPh sb="9" eb="10">
      <t>クダ</t>
    </rPh>
    <rPh sb="11" eb="13">
      <t>チュウイ</t>
    </rPh>
    <phoneticPr fontId="20"/>
  </si>
  <si>
    <t>参考GPS</t>
    <rPh sb="0" eb="2">
      <t>サンコウ</t>
    </rPh>
    <phoneticPr fontId="20"/>
  </si>
  <si>
    <t>「県庁前」</t>
    <rPh sb="1" eb="3">
      <t>ケンチョウ</t>
    </rPh>
    <rPh sb="3" eb="4">
      <t>マエ</t>
    </rPh>
    <phoneticPr fontId="20"/>
  </si>
  <si>
    <t>国133</t>
    <rPh sb="0" eb="1">
      <t>コク</t>
    </rPh>
    <phoneticPr fontId="20"/>
  </si>
  <si>
    <t>「本町4丁目」</t>
    <rPh sb="1" eb="3">
      <t>ホンマチ</t>
    </rPh>
    <rPh sb="4" eb="6">
      <t>チョウメ</t>
    </rPh>
    <phoneticPr fontId="20"/>
  </si>
  <si>
    <t>「万国橋」</t>
    <rPh sb="1" eb="3">
      <t>マンコク</t>
    </rPh>
    <rPh sb="3" eb="4">
      <t>バシ</t>
    </rPh>
    <phoneticPr fontId="20"/>
  </si>
  <si>
    <t>「カップヌードルパーク入口」</t>
    <rPh sb="11" eb="13">
      <t>イリグチ</t>
    </rPh>
    <phoneticPr fontId="20"/>
  </si>
  <si>
    <t>「上川乗」</t>
    <phoneticPr fontId="20"/>
  </si>
  <si>
    <t>区間</t>
  </si>
  <si>
    <t>総距離</t>
  </si>
  <si>
    <t>進路</t>
  </si>
  <si>
    <t>信号</t>
  </si>
  <si>
    <t>通過点他</t>
  </si>
  <si>
    <t>備考</t>
  </si>
  <si>
    <t xml:space="preserve">Start等々力緑地/とどろきアリーナ前  </t>
    <phoneticPr fontId="20"/>
  </si>
  <si>
    <t>「大磯駅入口」</t>
    <rPh sb="1" eb="3">
      <t>オオイソ</t>
    </rPh>
    <rPh sb="3" eb="4">
      <t>エキ</t>
    </rPh>
    <rPh sb="4" eb="6">
      <t>イリグチ</t>
    </rPh>
    <phoneticPr fontId="20"/>
  </si>
  <si>
    <t>左サークルＫ</t>
    <rPh sb="0" eb="1">
      <t>ヒダリ</t>
    </rPh>
    <phoneticPr fontId="7"/>
  </si>
  <si>
    <t>キューシート、地図等は予告なく変更される場合があります、最新版をお使いください</t>
  </si>
  <si>
    <t>ブリーフィングで変更箇所をお知らせする場合もあります、筆記用具はご持参ください。</t>
  </si>
  <si>
    <t>スタート前までに必ずキューシートを理解してください、わかりにくい場合は参考地図をご覧ください。</t>
  </si>
  <si>
    <t>フィニッシュ後はゴール受付けをされないと認定処理ができません。</t>
  </si>
  <si>
    <t>道なり</t>
    <rPh sb="0" eb="1">
      <t>ミチナリ</t>
    </rPh>
    <phoneticPr fontId="20"/>
  </si>
  <si>
    <t>1104m</t>
  </si>
  <si>
    <t>「富士学校入口」</t>
    <phoneticPr fontId="20"/>
  </si>
  <si>
    <t>県23,県152,県180</t>
    <rPh sb="0" eb="1">
      <t>ケン</t>
    </rPh>
    <rPh sb="4" eb="5">
      <t>ケン</t>
    </rPh>
    <rPh sb="9" eb="10">
      <t>ケン</t>
    </rPh>
    <phoneticPr fontId="20"/>
  </si>
  <si>
    <t>PC4 ファミリーマート湘南国際村店</t>
    <phoneticPr fontId="20"/>
  </si>
  <si>
    <t>2017BRM422東京400km富士山スカイライン</t>
    <rPh sb="17" eb="20">
      <t>フジサンスカイライン</t>
    </rPh>
    <phoneticPr fontId="20"/>
  </si>
  <si>
    <t>http://yahoo.jp/q-SG-d</t>
    <phoneticPr fontId="20"/>
  </si>
  <si>
    <t>「八幡橋」</t>
    <phoneticPr fontId="20"/>
  </si>
  <si>
    <t>GOAL　セブンイレブン　川崎ニ子店
ゴール後左へ</t>
    <rPh sb="13" eb="15">
      <t>カワサキ</t>
    </rPh>
    <rPh sb="16" eb="17">
      <t>コ</t>
    </rPh>
    <rPh sb="17" eb="18">
      <t>テン</t>
    </rPh>
    <rPh sb="23" eb="24">
      <t>ヒダリヘ</t>
    </rPh>
    <phoneticPr fontId="20"/>
  </si>
  <si>
    <t>左側</t>
    <rPh sb="0" eb="2">
      <t>ヒダリガワ</t>
    </rPh>
    <phoneticPr fontId="20"/>
  </si>
  <si>
    <t>「高津中学校入口」</t>
    <rPh sb="1" eb="8">
      <t>タカツチュウガッコウイリグチ</t>
    </rPh>
    <phoneticPr fontId="20"/>
  </si>
  <si>
    <t>ゴール受付：ジョナサン武蔵中原店内で待機します。</t>
    <phoneticPr fontId="20"/>
  </si>
  <si>
    <t>http://yahoo.jp/7xXPZK</t>
    <phoneticPr fontId="20"/>
  </si>
  <si>
    <r>
      <rPr>
        <sz val="10"/>
        <color indexed="10"/>
        <rFont val="メイリオ"/>
        <family val="3"/>
        <charset val="128"/>
      </rPr>
      <t>リンク先（ルートラボのデータ）はあくまでも参考情報です。使用の際は、以下の点、特にご注意ください・地図の情報は最新のものではない場合があります。・JavaScript版の表示においては距離がkmレベルで異なる場合があります。なお、ルートラボについての質問は一切受け付けませんので、その点ご了承ください。</t>
    </r>
  </si>
  <si>
    <t>http://yahoo.jp/N7L_1J</t>
    <phoneticPr fontId="20"/>
  </si>
  <si>
    <t>404km</t>
  </si>
  <si>
    <t>06：00順次スタート
（6:30　撤収）</t>
    <phoneticPr fontId="20"/>
  </si>
  <si>
    <t>「等々力緑地入口」</t>
    <rPh sb="6" eb="8">
      <t>イリグチ</t>
    </rPh>
    <phoneticPr fontId="20"/>
  </si>
  <si>
    <r>
      <rPr>
        <sz val="11"/>
        <color theme="1"/>
        <rFont val="メイリオ"/>
        <family val="3"/>
        <charset val="128"/>
      </rPr>
      <t>「滝の橋」信号を超えすぐの左折ポイント</t>
    </r>
    <rPh sb="1" eb="2">
      <t>タキ</t>
    </rPh>
    <rPh sb="3" eb="4">
      <t>ハシ</t>
    </rPh>
    <rPh sb="5" eb="7">
      <t>シンゴウ</t>
    </rPh>
    <rPh sb="8" eb="9">
      <t>コ</t>
    </rPh>
    <rPh sb="13" eb="15">
      <t>サセツ</t>
    </rPh>
    <phoneticPr fontId="7"/>
  </si>
  <si>
    <r>
      <t>国</t>
    </r>
    <r>
      <rPr>
        <sz val="11"/>
        <color theme="1"/>
        <rFont val="メイリオ"/>
        <family val="3"/>
        <charset val="128"/>
      </rPr>
      <t>409</t>
    </r>
    <rPh sb="0" eb="1">
      <t>コク</t>
    </rPh>
    <phoneticPr fontId="7"/>
  </si>
  <si>
    <t>ゴール受付に9:30までに来られない方、連絡のない方はDNFとします。</t>
    <phoneticPr fontId="20"/>
  </si>
  <si>
    <t>キューシートのレイアウト変更、補足追加修正等はご自身で行ってください。</t>
    <phoneticPr fontId="20"/>
  </si>
  <si>
    <r>
      <t>Open:  〜 Close: 
14:08～</t>
    </r>
    <r>
      <rPr>
        <sz val="9"/>
        <color rgb="FFFF0000"/>
        <rFont val="メイリオ"/>
        <family val="3"/>
        <charset val="128"/>
      </rPr>
      <t>23</t>
    </r>
    <r>
      <rPr>
        <sz val="9"/>
        <color theme="1"/>
        <rFont val="メイリオ"/>
        <family val="3"/>
        <charset val="128"/>
      </rPr>
      <t>日0：08</t>
    </r>
    <rPh sb="25" eb="26">
      <t>ニチ</t>
    </rPh>
    <phoneticPr fontId="20"/>
  </si>
  <si>
    <r>
      <t>Open:  〜 Close: 
16:34～</t>
    </r>
    <r>
      <rPr>
        <sz val="9"/>
        <color rgb="FFFF0000"/>
        <rFont val="メイリオ"/>
        <family val="3"/>
        <charset val="128"/>
      </rPr>
      <t>23</t>
    </r>
    <r>
      <rPr>
        <sz val="9"/>
        <color theme="1"/>
        <rFont val="メイリオ"/>
        <family val="3"/>
        <charset val="128"/>
      </rPr>
      <t>日5:20</t>
    </r>
    <rPh sb="25" eb="26">
      <t>ニチ</t>
    </rPh>
    <phoneticPr fontId="20"/>
  </si>
  <si>
    <r>
      <t>Open:  〜 Close: 
18:08～</t>
    </r>
    <r>
      <rPr>
        <sz val="9"/>
        <color rgb="FFFF0000"/>
        <rFont val="メイリオ"/>
        <family val="3"/>
        <charset val="128"/>
      </rPr>
      <t>23</t>
    </r>
    <r>
      <rPr>
        <sz val="9"/>
        <color theme="1"/>
        <rFont val="メイリオ"/>
        <family val="3"/>
        <charset val="128"/>
      </rPr>
      <t>日9：00</t>
    </r>
    <rPh sb="25" eb="26">
      <t>ニチ</t>
    </rPh>
    <phoneticPr fontId="20"/>
  </si>
  <si>
    <r>
      <t xml:space="preserve">※オープン、クローズ時間　　　　　　　　
</t>
    </r>
    <r>
      <rPr>
        <sz val="9"/>
        <color rgb="FFFF0000"/>
        <rFont val="メイリオ"/>
        <family val="3"/>
        <charset val="128"/>
      </rPr>
      <t>23日</t>
    </r>
    <r>
      <rPr>
        <sz val="9"/>
        <color theme="1"/>
        <rFont val="メイリオ"/>
        <family val="3"/>
        <charset val="128"/>
      </rPr>
      <t>2:00-9:30</t>
    </r>
    <rPh sb="23" eb="24">
      <t>ニチ</t>
    </rPh>
    <phoneticPr fontId="20"/>
  </si>
  <si>
    <r>
      <t>Ver.</t>
    </r>
    <r>
      <rPr>
        <sz val="9"/>
        <color rgb="FFFF0000"/>
        <rFont val="メイリオ"/>
        <family val="3"/>
        <charset val="128"/>
      </rPr>
      <t>21</t>
    </r>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</si>
</sst>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
    <numFmt numFmtId="177" formatCode="0.0;_吀"/>
    <numFmt numFmtId="178" formatCode="0.0_ "/>
    <numFmt numFmtId="179" formatCode="0.0_);[Red]\(0.0\)"/>
    <numFmt numFmtId="180" formatCode="#,##0.0;[Red]\-#,##0.0"/>
    <numFmt numFmtId="181" formatCode="#,##0.0_ ;[Red]\-#,##0.0\ "/>
    <numFmt numFmtId="182" formatCode="#,##0.00000000000000_ ;[Red]\-#,##0.00000000000000\ "/>
    <numFmt numFmtId="183" formatCode="#,##0.000;[Red]\-#,##0.000"/>
    <numFmt numFmtId="184" formatCode="#,##0.000_ ;[Red]\-#,##0.000\ "/>
  </numFmts>
  <fonts count="69" x14ac:knownFonts="1">
    <font>
      <sz val="11"/>
      <color indexed="8"/>
      <name val="ＭＳ Ｐゴシック"/>
      <charset val="128"/>
    </font>
    <font>
      <sz val="11"/>
      <name val="ＭＳ Ｐゴシック"/>
      <family val="3"/>
      <charset val="128"/>
    </font>
    <font>
      <sz val="9"/>
      <name val="ＭＳ ゴシック"/>
      <family val="3"/>
      <charset val="128"/>
    </font>
    <font>
      <sz val="9"/>
      <name val="Arial"/>
    </font>
    <font>
      <sz val="9"/>
      <name val="ＭＳ Ｐゴシック"/>
      <family val="3"/>
      <charset val="128"/>
    </font>
    <font>
      <sz val="8"/>
      <name val="ＭＳ Ｐゴシック"/>
      <family val="3"/>
      <charset val="128"/>
    </font>
    <font>
      <sz val="10"/>
      <name val="ＭＳ Ｐゴシック"/>
      <family val="3"/>
      <charset val="128"/>
    </font>
    <font>
      <sz val="10"/>
      <name val="ＭＳ ゴシック"/>
      <family val="3"/>
      <charset val="128"/>
    </font>
    <font>
      <sz val="9"/>
      <color indexed="10"/>
      <name val="ＭＳ Ｐゴシック"/>
      <family val="3"/>
      <charset val="128"/>
    </font>
    <font>
      <sz val="11"/>
      <name val="ＭＳ Ｐゴシック"/>
      <family val="3"/>
      <charset val="128"/>
    </font>
    <font>
      <u/>
      <sz val="11"/>
      <color indexed="12"/>
      <name val="ＭＳ Ｐゴシック"/>
      <family val="3"/>
      <charset val="128"/>
    </font>
    <font>
      <sz val="12"/>
      <name val="Arial"/>
    </font>
    <font>
      <sz val="10"/>
      <name val="Arial"/>
    </font>
    <font>
      <u/>
      <sz val="11"/>
      <name val="Arial"/>
    </font>
    <font>
      <sz val="8"/>
      <name val="Arial"/>
    </font>
    <font>
      <sz val="9"/>
      <color indexed="10"/>
      <name val="Arial"/>
    </font>
    <font>
      <sz val="12"/>
      <color indexed="10"/>
      <name val="Arial"/>
    </font>
    <font>
      <sz val="10"/>
      <color indexed="10"/>
      <name val="ＭＳ Ｐゴシック"/>
      <family val="3"/>
      <charset val="128"/>
    </font>
    <font>
      <sz val="11"/>
      <name val="ＭＳ ゴシック"/>
      <family val="3"/>
      <charset val="128"/>
    </font>
    <font>
      <sz val="11"/>
      <color indexed="8"/>
      <name val="ＭＳ Ｐゴシック"/>
      <family val="3"/>
      <charset val="128"/>
    </font>
    <font>
      <sz val="6"/>
      <name val="ＭＳ Ｐゴシック"/>
      <family val="3"/>
      <charset val="128"/>
    </font>
    <font>
      <b/>
      <sz val="9"/>
      <name val="Arial"/>
    </font>
    <font>
      <b/>
      <sz val="8"/>
      <name val="ＭＳ Ｐゴシック"/>
      <family val="3"/>
      <charset val="128"/>
    </font>
    <font>
      <b/>
      <sz val="9"/>
      <name val="ＭＳ Ｐゴシック"/>
      <family val="3"/>
      <charset val="128"/>
    </font>
    <font>
      <u/>
      <sz val="11.5"/>
      <color indexed="12"/>
      <name val="ＭＳ Ｐゴシック"/>
      <family val="3"/>
      <charset val="128"/>
    </font>
    <font>
      <b/>
      <sz val="28"/>
      <color indexed="8"/>
      <name val="Lucida Sans Unicode"/>
    </font>
    <font>
      <sz val="11"/>
      <name val="Arial"/>
    </font>
    <font>
      <sz val="12"/>
      <name val="ＭＳ Ｐゴシック"/>
      <family val="3"/>
      <charset val="128"/>
    </font>
    <font>
      <sz val="9"/>
      <color indexed="12"/>
      <name val="Arial"/>
    </font>
    <font>
      <sz val="9"/>
      <color indexed="12"/>
      <name val="ＭＳ ゴシック"/>
      <family val="3"/>
      <charset val="128"/>
    </font>
    <font>
      <b/>
      <sz val="9"/>
      <color indexed="10"/>
      <name val="ＭＳ Ｐゴシック"/>
      <family val="3"/>
      <charset val="128"/>
    </font>
    <font>
      <sz val="10"/>
      <color indexed="12"/>
      <name val="ＭＳ Ｐゴシック"/>
      <family val="3"/>
      <charset val="128"/>
    </font>
    <font>
      <sz val="9"/>
      <color indexed="48"/>
      <name val="ＭＳ Ｐゴシック"/>
      <family val="3"/>
      <charset val="128"/>
    </font>
    <font>
      <sz val="10"/>
      <name val="メイリオ"/>
      <family val="3"/>
      <charset val="128"/>
    </font>
    <font>
      <sz val="9"/>
      <name val="メイリオ"/>
      <family val="3"/>
      <charset val="128"/>
    </font>
    <font>
      <sz val="8"/>
      <name val="メイリオ"/>
      <family val="3"/>
      <charset val="128"/>
    </font>
    <font>
      <u/>
      <sz val="11"/>
      <color indexed="12"/>
      <name val="メイリオ"/>
      <family val="3"/>
      <charset val="128"/>
    </font>
    <font>
      <sz val="10"/>
      <color indexed="10"/>
      <name val="メイリオ"/>
      <family val="3"/>
      <charset val="128"/>
    </font>
    <font>
      <sz val="28"/>
      <color indexed="8"/>
      <name val="メイリオ"/>
      <family val="3"/>
      <charset val="128"/>
    </font>
    <font>
      <b/>
      <sz val="10"/>
      <color rgb="FF0000FF"/>
      <name val="ＭＳ Ｐゴシック"/>
      <family val="3"/>
      <charset val="128"/>
    </font>
    <font>
      <b/>
      <sz val="10"/>
      <color rgb="FF0000FF"/>
      <name val="Arial"/>
    </font>
    <font>
      <b/>
      <sz val="8"/>
      <color rgb="FF0000FF"/>
      <name val="Arial"/>
    </font>
    <font>
      <b/>
      <sz val="9"/>
      <color rgb="FF0000FF"/>
      <name val="Arial"/>
    </font>
    <font>
      <b/>
      <sz val="9"/>
      <color rgb="FFFF0000"/>
      <name val="ＭＳ Ｐゴシック"/>
      <family val="3"/>
      <charset val="128"/>
    </font>
    <font>
      <sz val="9"/>
      <color rgb="FF0000FF"/>
      <name val="ＭＳ Ｐゴシック"/>
      <family val="3"/>
      <charset val="128"/>
    </font>
    <font>
      <sz val="10"/>
      <color rgb="FF0000FF"/>
      <name val="ＭＳ ゴシック"/>
      <family val="3"/>
      <charset val="128"/>
    </font>
    <font>
      <sz val="10"/>
      <color rgb="FF0000FF"/>
      <name val="Arial"/>
    </font>
    <font>
      <sz val="9"/>
      <name val="Yu Gothic"/>
      <family val="3"/>
      <charset val="128"/>
      <scheme val="minor"/>
    </font>
    <font>
      <sz val="9"/>
      <color rgb="FF0000FF"/>
      <name val="Yu Gothic"/>
      <family val="3"/>
      <charset val="128"/>
      <scheme val="minor"/>
    </font>
    <font>
      <sz val="9"/>
      <color rgb="FFFF0000"/>
      <name val="Yu Gothic"/>
      <family val="3"/>
      <charset val="128"/>
      <scheme val="minor"/>
    </font>
    <font>
      <sz val="10"/>
      <color rgb="FF3333FF"/>
      <name val="ＭＳ Ｐゴシック"/>
      <family val="3"/>
      <charset val="128"/>
    </font>
    <font>
      <sz val="9"/>
      <color rgb="FF3333FF"/>
      <name val="Yu Gothic"/>
      <family val="3"/>
      <charset val="128"/>
      <scheme val="minor"/>
    </font>
    <font>
      <sz val="9"/>
      <color rgb="FF3333FF"/>
      <name val="ＭＳ Ｐゴシック"/>
      <family val="3"/>
      <charset val="128"/>
    </font>
    <font>
      <sz val="10"/>
      <color rgb="FF3333FF"/>
      <name val="Arial"/>
    </font>
    <font>
      <sz val="12"/>
      <color rgb="FF3333FF"/>
      <name val="Arial"/>
    </font>
    <font>
      <sz val="9"/>
      <color rgb="FF0000FF"/>
      <name val="メイリオ"/>
      <family val="3"/>
      <charset val="128"/>
    </font>
    <font>
      <sz val="10"/>
      <color rgb="FF0000FF"/>
      <name val="メイリオ"/>
      <family val="3"/>
      <charset val="128"/>
    </font>
    <font>
      <sz val="8"/>
      <color rgb="FF0000FF"/>
      <name val="メイリオ"/>
      <family val="3"/>
      <charset val="128"/>
    </font>
    <font>
      <sz val="10"/>
      <color rgb="FFFF0000"/>
      <name val="メイリオ"/>
      <family val="3"/>
      <charset val="128"/>
    </font>
    <font>
      <sz val="12"/>
      <color rgb="FF555555"/>
      <name val="メイリオ"/>
      <family val="3"/>
      <charset val="128"/>
    </font>
    <font>
      <b/>
      <sz val="11"/>
      <color theme="1"/>
      <name val="Meiryo"/>
      <family val="3"/>
      <charset val="128"/>
    </font>
    <font>
      <sz val="16"/>
      <color theme="1"/>
      <name val="メイリオ"/>
      <family val="3"/>
      <charset val="128"/>
    </font>
    <font>
      <sz val="12"/>
      <color theme="1"/>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
      <sz val="11"/>
      <color theme="1"/>
      <name val="メイリオ"/>
      <family val="3"/>
      <charset val="128"/>
    </font>
    <font>
      <sz val="11"/>
      <color theme="1"/>
      <name val="ＭＳ Ｐゴシック"/>
      <family val="3"/>
      <charset val="128"/>
    </font>
    <font>
      <sz val="9"/>
      <color rgb="FFFF0000"/>
      <name val="メイリオ"/>
      <family val="3"/>
      <charset val="128"/>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rgb="FF92D050"/>
        <bgColor indexed="64"/>
      </patternFill>
    </fill>
    <fill>
      <patternFill patternType="solid">
        <fgColor theme="0" tint="-0.3499862666707357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indexed="8"/>
      </left>
      <right style="thin">
        <color auto="1"/>
      </right>
      <top style="thin">
        <color indexed="8"/>
      </top>
      <bottom style="thin">
        <color indexed="8"/>
      </bottom>
      <diagonal/>
    </border>
    <border>
      <left style="thin">
        <color indexed="8"/>
      </left>
      <right style="thin">
        <color auto="1"/>
      </right>
      <top style="thin">
        <color indexed="8"/>
      </top>
      <bottom style="thin">
        <color auto="1"/>
      </bottom>
      <diagonal/>
    </border>
    <border>
      <left style="thin">
        <color indexed="8"/>
      </left>
      <right/>
      <top style="thin">
        <color indexed="8"/>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8"/>
      </left>
      <right style="thin">
        <color auto="1"/>
      </right>
      <top style="thin">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auto="1"/>
      </right>
      <top style="medium">
        <color indexed="8"/>
      </top>
      <bottom style="thin">
        <color indexed="8"/>
      </bottom>
      <diagonal/>
    </border>
  </borders>
  <cellStyleXfs count="12">
    <xf numFmtId="0" fontId="0" fillId="0" borderId="0">
      <alignment vertical="center"/>
    </xf>
    <xf numFmtId="0" fontId="19" fillId="0" borderId="0">
      <alignment vertical="center"/>
    </xf>
    <xf numFmtId="0" fontId="10" fillId="0" borderId="0" applyNumberFormat="0" applyFill="0" applyBorder="0" applyAlignment="0" applyProtection="0">
      <alignment vertical="top"/>
      <protection locked="0"/>
    </xf>
    <xf numFmtId="0" fontId="24" fillId="0" borderId="0" applyNumberFormat="0" applyFill="0" applyBorder="0" applyAlignment="0" applyProtection="0"/>
    <xf numFmtId="0" fontId="10" fillId="0" borderId="0" applyNumberFormat="0" applyFill="0" applyBorder="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xf numFmtId="0" fontId="9" fillId="0" borderId="0">
      <alignment vertical="center"/>
    </xf>
    <xf numFmtId="0" fontId="1" fillId="0" borderId="0">
      <alignment vertical="center"/>
    </xf>
    <xf numFmtId="0" fontId="6" fillId="0" borderId="0"/>
    <xf numFmtId="0" fontId="19" fillId="0" borderId="0">
      <alignment vertical="center"/>
    </xf>
    <xf numFmtId="0" fontId="12" fillId="0" borderId="0">
      <alignment vertical="center"/>
    </xf>
  </cellStyleXfs>
  <cellXfs count="373">
    <xf numFmtId="0" fontId="0" fillId="0" borderId="0" xfId="0">
      <alignment vertical="center"/>
    </xf>
    <xf numFmtId="176" fontId="11" fillId="0" borderId="1" xfId="7" applyNumberFormat="1" applyFont="1" applyBorder="1" applyAlignment="1">
      <alignment horizontal="center" vertical="center"/>
    </xf>
    <xf numFmtId="176" fontId="11" fillId="0" borderId="1" xfId="7" applyNumberFormat="1" applyFont="1" applyFill="1" applyBorder="1" applyAlignment="1">
      <alignment horizontal="center" vertical="center"/>
    </xf>
    <xf numFmtId="0" fontId="11" fillId="0" borderId="0" xfId="0" applyFont="1">
      <alignment vertical="center"/>
    </xf>
    <xf numFmtId="176" fontId="11" fillId="0" borderId="0" xfId="7" applyNumberFormat="1" applyFont="1" applyBorder="1" applyAlignment="1">
      <alignment horizontal="center" vertical="center"/>
    </xf>
    <xf numFmtId="0" fontId="12" fillId="0" borderId="0" xfId="0" applyFont="1">
      <alignment vertical="center"/>
    </xf>
    <xf numFmtId="176" fontId="12" fillId="0" borderId="0" xfId="7" applyNumberFormat="1" applyFont="1" applyBorder="1" applyAlignment="1">
      <alignment horizontal="center" vertical="center"/>
    </xf>
    <xf numFmtId="1" fontId="12" fillId="0" borderId="1" xfId="7" applyNumberFormat="1" applyFont="1" applyBorder="1" applyAlignment="1">
      <alignment horizontal="right" vertical="center"/>
    </xf>
    <xf numFmtId="176" fontId="12" fillId="0" borderId="1" xfId="7" applyNumberFormat="1" applyFont="1" applyBorder="1" applyAlignment="1">
      <alignment horizontal="center" vertical="center"/>
    </xf>
    <xf numFmtId="0" fontId="12" fillId="0" borderId="2" xfId="7" applyFont="1" applyFill="1" applyBorder="1" applyAlignment="1">
      <alignment horizontal="center" vertical="center"/>
    </xf>
    <xf numFmtId="0" fontId="12" fillId="0" borderId="3" xfId="7" applyFont="1" applyFill="1" applyBorder="1" applyAlignment="1">
      <alignment horizontal="center" vertical="center"/>
    </xf>
    <xf numFmtId="0" fontId="12" fillId="0" borderId="0" xfId="0" applyFont="1" applyFill="1">
      <alignment vertical="center"/>
    </xf>
    <xf numFmtId="0" fontId="12" fillId="0" borderId="4" xfId="7" applyFont="1" applyFill="1" applyBorder="1" applyAlignment="1">
      <alignment horizontal="center" vertical="center"/>
    </xf>
    <xf numFmtId="176" fontId="12" fillId="0" borderId="1" xfId="7" applyNumberFormat="1" applyFont="1" applyFill="1" applyBorder="1" applyAlignment="1">
      <alignment horizontal="center" vertical="center"/>
    </xf>
    <xf numFmtId="1" fontId="12" fillId="0" borderId="1" xfId="7" applyNumberFormat="1" applyFont="1" applyFill="1" applyBorder="1" applyAlignment="1">
      <alignment horizontal="right" vertical="center"/>
    </xf>
    <xf numFmtId="177" fontId="11" fillId="0" borderId="1" xfId="7" applyNumberFormat="1" applyFont="1" applyBorder="1" applyAlignment="1">
      <alignment horizontal="center" vertical="center"/>
    </xf>
    <xf numFmtId="177" fontId="11" fillId="0" borderId="1" xfId="7" applyNumberFormat="1" applyFont="1" applyFill="1" applyBorder="1" applyAlignment="1">
      <alignment horizontal="center" vertical="center"/>
    </xf>
    <xf numFmtId="0" fontId="12" fillId="0" borderId="0" xfId="0" applyFont="1" applyBorder="1">
      <alignment vertical="center"/>
    </xf>
    <xf numFmtId="176" fontId="12" fillId="3" borderId="1" xfId="7" applyNumberFormat="1" applyFont="1" applyFill="1" applyBorder="1" applyAlignment="1">
      <alignment horizontal="center" vertical="center"/>
    </xf>
    <xf numFmtId="0" fontId="13" fillId="0" borderId="0" xfId="2" applyFont="1" applyAlignment="1" applyProtection="1">
      <alignment vertical="center"/>
    </xf>
    <xf numFmtId="0" fontId="12" fillId="0" borderId="0" xfId="0" applyFont="1" applyAlignment="1">
      <alignment vertical="center"/>
    </xf>
    <xf numFmtId="1" fontId="12" fillId="3" borderId="1" xfId="7" applyNumberFormat="1" applyFont="1" applyFill="1" applyBorder="1" applyAlignment="1">
      <alignment horizontal="right" vertical="center"/>
    </xf>
    <xf numFmtId="176" fontId="11" fillId="3" borderId="1" xfId="7" applyNumberFormat="1" applyFont="1" applyFill="1" applyBorder="1" applyAlignment="1">
      <alignment horizontal="center" vertical="center"/>
    </xf>
    <xf numFmtId="177" fontId="11" fillId="3" borderId="1" xfId="7" applyNumberFormat="1" applyFont="1" applyFill="1" applyBorder="1" applyAlignment="1">
      <alignment horizontal="center" vertical="center"/>
    </xf>
    <xf numFmtId="0" fontId="12" fillId="3" borderId="4" xfId="7" applyFont="1" applyFill="1" applyBorder="1" applyAlignment="1">
      <alignment horizontal="center" vertical="center"/>
    </xf>
    <xf numFmtId="0" fontId="12" fillId="3" borderId="2" xfId="7" applyFont="1" applyFill="1" applyBorder="1" applyAlignment="1">
      <alignment horizontal="center" vertical="center"/>
    </xf>
    <xf numFmtId="176" fontId="3" fillId="0" borderId="1" xfId="7" applyNumberFormat="1" applyFont="1" applyBorder="1" applyAlignment="1">
      <alignment horizontal="center" vertical="center"/>
    </xf>
    <xf numFmtId="0" fontId="3" fillId="0" borderId="4" xfId="7" applyFont="1" applyFill="1" applyBorder="1" applyAlignment="1">
      <alignment horizontal="left"/>
    </xf>
    <xf numFmtId="176" fontId="3" fillId="0" borderId="1" xfId="7" applyNumberFormat="1" applyFont="1" applyBorder="1" applyAlignment="1">
      <alignment horizontal="left" vertical="center"/>
    </xf>
    <xf numFmtId="176" fontId="3" fillId="0" borderId="1" xfId="7" applyNumberFormat="1" applyFont="1" applyFill="1" applyBorder="1" applyAlignment="1">
      <alignment horizontal="left" vertical="center"/>
    </xf>
    <xf numFmtId="176" fontId="3" fillId="0" borderId="1" xfId="7" applyNumberFormat="1" applyFont="1" applyFill="1" applyBorder="1" applyAlignment="1">
      <alignment horizontal="center" vertical="center"/>
    </xf>
    <xf numFmtId="0" fontId="3" fillId="0" borderId="1" xfId="7" applyFont="1" applyFill="1" applyBorder="1">
      <alignment vertical="center"/>
    </xf>
    <xf numFmtId="176" fontId="3" fillId="3" borderId="1" xfId="7" applyNumberFormat="1" applyFont="1" applyFill="1" applyBorder="1" applyAlignment="1">
      <alignment horizontal="center" vertical="center"/>
    </xf>
    <xf numFmtId="176" fontId="3" fillId="3" borderId="1" xfId="7" applyNumberFormat="1" applyFont="1" applyFill="1" applyBorder="1" applyAlignment="1">
      <alignment horizontal="left" vertical="center"/>
    </xf>
    <xf numFmtId="0" fontId="3" fillId="0" borderId="4" xfId="7" applyFont="1" applyFill="1" applyBorder="1" applyAlignment="1">
      <alignment horizontal="center" vertical="center" wrapText="1"/>
    </xf>
    <xf numFmtId="0" fontId="3" fillId="0" borderId="4" xfId="7" applyFont="1" applyFill="1" applyBorder="1" applyAlignment="1">
      <alignment horizontal="left" vertical="center" wrapText="1"/>
    </xf>
    <xf numFmtId="0" fontId="3" fillId="0" borderId="4" xfId="7" applyFont="1" applyFill="1" applyBorder="1" applyAlignment="1">
      <alignment horizontal="center" vertical="center"/>
    </xf>
    <xf numFmtId="176" fontId="3" fillId="0" borderId="4" xfId="7" applyNumberFormat="1" applyFont="1" applyFill="1" applyBorder="1" applyAlignment="1">
      <alignment horizontal="left" vertical="center" wrapText="1"/>
    </xf>
    <xf numFmtId="0" fontId="3" fillId="0" borderId="4" xfId="7" applyFont="1" applyFill="1" applyBorder="1" applyAlignment="1">
      <alignment horizontal="left" vertical="center"/>
    </xf>
    <xf numFmtId="0" fontId="3" fillId="0" borderId="0" xfId="0" applyFont="1">
      <alignment vertical="center"/>
    </xf>
    <xf numFmtId="0" fontId="14" fillId="2" borderId="4" xfId="7" applyNumberFormat="1" applyFont="1" applyFill="1" applyBorder="1" applyAlignment="1">
      <alignment horizontal="right" vertical="center"/>
    </xf>
    <xf numFmtId="0" fontId="14" fillId="2" borderId="4" xfId="7" applyFont="1" applyFill="1" applyBorder="1" applyAlignment="1">
      <alignment horizontal="center" vertical="center"/>
    </xf>
    <xf numFmtId="177" fontId="14" fillId="2" borderId="4" xfId="7" applyNumberFormat="1" applyFont="1" applyFill="1" applyBorder="1" applyAlignment="1">
      <alignment horizontal="center" vertical="center"/>
    </xf>
    <xf numFmtId="176" fontId="14" fillId="2" borderId="4" xfId="7" applyNumberFormat="1" applyFont="1" applyFill="1" applyBorder="1" applyAlignment="1">
      <alignment horizontal="center" vertical="center"/>
    </xf>
    <xf numFmtId="0" fontId="14" fillId="0" borderId="0" xfId="0" applyFont="1">
      <alignment vertical="center"/>
    </xf>
    <xf numFmtId="0" fontId="3" fillId="3" borderId="4" xfId="7" applyFont="1" applyFill="1" applyBorder="1" applyAlignment="1">
      <alignment horizontal="center" vertical="center" wrapText="1"/>
    </xf>
    <xf numFmtId="0" fontId="3" fillId="3" borderId="4" xfId="7" applyFont="1" applyFill="1" applyBorder="1" applyAlignment="1">
      <alignment horizontal="left" vertical="center" wrapText="1"/>
    </xf>
    <xf numFmtId="0" fontId="12" fillId="3" borderId="4" xfId="7" applyFont="1" applyFill="1" applyBorder="1" applyAlignment="1">
      <alignment horizontal="right" vertical="center"/>
    </xf>
    <xf numFmtId="178" fontId="11" fillId="3" borderId="4" xfId="7" applyNumberFormat="1" applyFont="1" applyFill="1" applyBorder="1" applyAlignment="1">
      <alignment horizontal="center" vertical="center"/>
    </xf>
    <xf numFmtId="177" fontId="11" fillId="3" borderId="4" xfId="7" applyNumberFormat="1" applyFont="1" applyFill="1" applyBorder="1" applyAlignment="1">
      <alignment horizontal="center" vertical="center"/>
    </xf>
    <xf numFmtId="176" fontId="12" fillId="3" borderId="4" xfId="7" applyNumberFormat="1" applyFont="1" applyFill="1" applyBorder="1" applyAlignment="1">
      <alignment horizontal="center" vertical="center"/>
    </xf>
    <xf numFmtId="0" fontId="3" fillId="3" borderId="4" xfId="7" applyFont="1" applyFill="1" applyBorder="1" applyAlignment="1">
      <alignment horizontal="center" vertical="center"/>
    </xf>
    <xf numFmtId="0" fontId="3" fillId="3" borderId="4" xfId="7" applyNumberFormat="1" applyFont="1" applyFill="1" applyBorder="1" applyAlignment="1">
      <alignment horizontal="left" vertical="center" wrapText="1"/>
    </xf>
    <xf numFmtId="176" fontId="3" fillId="3" borderId="1" xfId="7" applyNumberFormat="1" applyFont="1" applyFill="1" applyBorder="1" applyAlignment="1">
      <alignment horizontal="left" vertical="center" wrapText="1"/>
    </xf>
    <xf numFmtId="0" fontId="4" fillId="0" borderId="0" xfId="0" applyFont="1">
      <alignment vertical="center"/>
    </xf>
    <xf numFmtId="0" fontId="3" fillId="0" borderId="0" xfId="0" applyFont="1" applyAlignment="1">
      <alignment vertical="center"/>
    </xf>
    <xf numFmtId="176" fontId="4" fillId="3" borderId="1" xfId="7" applyNumberFormat="1" applyFont="1" applyFill="1" applyBorder="1" applyAlignment="1">
      <alignment horizontal="left" vertical="center"/>
    </xf>
    <xf numFmtId="0" fontId="12" fillId="0" borderId="4" xfId="7" applyFont="1" applyFill="1" applyBorder="1" applyAlignment="1">
      <alignment horizontal="center"/>
    </xf>
    <xf numFmtId="176" fontId="4" fillId="0" borderId="1" xfId="7" applyNumberFormat="1" applyFont="1" applyBorder="1" applyAlignment="1">
      <alignment horizontal="center" vertical="center"/>
    </xf>
    <xf numFmtId="176" fontId="4" fillId="0" borderId="1" xfId="7" applyNumberFormat="1" applyFont="1" applyBorder="1" applyAlignment="1">
      <alignment horizontal="left" vertical="center"/>
    </xf>
    <xf numFmtId="176" fontId="6" fillId="0" borderId="1" xfId="7" applyNumberFormat="1" applyFont="1" applyBorder="1" applyAlignment="1">
      <alignment horizontal="center" vertical="center"/>
    </xf>
    <xf numFmtId="176" fontId="3" fillId="0" borderId="0" xfId="7" applyNumberFormat="1" applyFont="1" applyBorder="1" applyAlignment="1">
      <alignment horizontal="center" vertical="center"/>
    </xf>
    <xf numFmtId="176" fontId="3" fillId="0" borderId="0" xfId="7" applyNumberFormat="1" applyFont="1" applyBorder="1" applyAlignment="1">
      <alignment horizontal="left" vertical="center"/>
    </xf>
    <xf numFmtId="0" fontId="3" fillId="3" borderId="0" xfId="7" applyFont="1" applyFill="1" applyAlignment="1">
      <alignment horizontal="right" vertical="center"/>
    </xf>
    <xf numFmtId="0" fontId="3" fillId="2" borderId="4" xfId="7" applyFont="1" applyFill="1" applyBorder="1" applyAlignment="1">
      <alignment horizontal="center" vertical="center"/>
    </xf>
    <xf numFmtId="0" fontId="3" fillId="2" borderId="4" xfId="7" applyNumberFormat="1" applyFont="1" applyFill="1" applyBorder="1" applyAlignment="1">
      <alignment horizontal="left" vertical="center"/>
    </xf>
    <xf numFmtId="0" fontId="3" fillId="2" borderId="4" xfId="7" applyFont="1" applyFill="1" applyBorder="1" applyAlignment="1">
      <alignment horizontal="left" vertical="center"/>
    </xf>
    <xf numFmtId="0" fontId="3" fillId="0" borderId="0" xfId="0" applyFont="1" applyAlignment="1">
      <alignment horizontal="left" vertical="center"/>
    </xf>
    <xf numFmtId="176" fontId="2" fillId="0" borderId="1" xfId="7" applyNumberFormat="1" applyFont="1" applyBorder="1" applyAlignment="1">
      <alignment horizontal="left" vertical="center"/>
    </xf>
    <xf numFmtId="0" fontId="4" fillId="0" borderId="4" xfId="7" applyFont="1" applyFill="1" applyBorder="1" applyAlignment="1">
      <alignment horizontal="left"/>
    </xf>
    <xf numFmtId="176" fontId="15" fillId="0" borderId="1" xfId="7" applyNumberFormat="1" applyFont="1" applyFill="1" applyBorder="1" applyAlignment="1">
      <alignment horizontal="left" vertical="center"/>
    </xf>
    <xf numFmtId="176" fontId="4" fillId="0" borderId="1" xfId="7" applyNumberFormat="1" applyFont="1" applyFill="1" applyBorder="1" applyAlignment="1">
      <alignment horizontal="left" vertical="center"/>
    </xf>
    <xf numFmtId="176" fontId="15" fillId="0" borderId="1" xfId="7" applyNumberFormat="1" applyFont="1" applyFill="1" applyBorder="1" applyAlignment="1">
      <alignment horizontal="center" vertical="center"/>
    </xf>
    <xf numFmtId="0" fontId="4" fillId="0" borderId="4" xfId="7" applyFont="1" applyFill="1" applyBorder="1" applyAlignment="1">
      <alignment horizontal="left" vertical="center"/>
    </xf>
    <xf numFmtId="179" fontId="12" fillId="0" borderId="0" xfId="0" applyNumberFormat="1" applyFont="1">
      <alignment vertical="center"/>
    </xf>
    <xf numFmtId="179" fontId="14" fillId="0" borderId="0" xfId="0" applyNumberFormat="1" applyFont="1">
      <alignment vertical="center"/>
    </xf>
    <xf numFmtId="179" fontId="12" fillId="0" borderId="0" xfId="0" applyNumberFormat="1" applyFont="1" applyFill="1">
      <alignment vertical="center"/>
    </xf>
    <xf numFmtId="179" fontId="3" fillId="0" borderId="0" xfId="0" applyNumberFormat="1" applyFont="1">
      <alignment vertical="center"/>
    </xf>
    <xf numFmtId="1" fontId="12" fillId="0" borderId="0" xfId="7" applyNumberFormat="1" applyFont="1" applyFill="1" applyBorder="1" applyAlignment="1">
      <alignment horizontal="right" vertical="center"/>
    </xf>
    <xf numFmtId="177" fontId="11" fillId="0" borderId="0" xfId="7" applyNumberFormat="1" applyFont="1" applyFill="1" applyBorder="1" applyAlignment="1">
      <alignment horizontal="center" vertical="center"/>
    </xf>
    <xf numFmtId="0" fontId="12" fillId="0" borderId="0" xfId="7" applyFont="1" applyFill="1" applyBorder="1" applyAlignment="1">
      <alignment horizontal="center" vertical="center"/>
    </xf>
    <xf numFmtId="0" fontId="3" fillId="0" borderId="0" xfId="7" applyFont="1" applyFill="1" applyBorder="1" applyAlignment="1">
      <alignment horizontal="center" vertical="center"/>
    </xf>
    <xf numFmtId="0" fontId="3" fillId="0" borderId="0" xfId="7" applyFont="1" applyFill="1" applyBorder="1" applyAlignment="1">
      <alignment horizontal="left" vertical="center" wrapText="1"/>
    </xf>
    <xf numFmtId="176" fontId="16" fillId="0" borderId="0" xfId="7" applyNumberFormat="1" applyFont="1" applyFill="1" applyBorder="1" applyAlignment="1">
      <alignment horizontal="left" vertical="center"/>
    </xf>
    <xf numFmtId="0" fontId="15" fillId="3" borderId="4" xfId="7" applyFont="1" applyFill="1" applyBorder="1" applyAlignment="1">
      <alignment horizontal="left" vertical="center" wrapText="1"/>
    </xf>
    <xf numFmtId="0" fontId="17" fillId="3" borderId="4" xfId="7" applyFont="1" applyFill="1" applyBorder="1" applyAlignment="1">
      <alignment horizontal="center" vertical="center"/>
    </xf>
    <xf numFmtId="0" fontId="6" fillId="0" borderId="4" xfId="7" applyFont="1" applyFill="1" applyBorder="1" applyAlignment="1">
      <alignment horizontal="center" vertical="center"/>
    </xf>
    <xf numFmtId="176" fontId="4" fillId="0" borderId="1" xfId="7" applyNumberFormat="1" applyFont="1" applyFill="1" applyBorder="1" applyAlignment="1">
      <alignment horizontal="center" vertical="center"/>
    </xf>
    <xf numFmtId="0" fontId="4" fillId="3" borderId="4" xfId="7" applyFont="1" applyFill="1" applyBorder="1" applyAlignment="1">
      <alignment horizontal="left" vertical="center" wrapText="1"/>
    </xf>
    <xf numFmtId="0" fontId="10" fillId="0" borderId="0" xfId="2" applyAlignment="1" applyProtection="1">
      <alignment vertical="center"/>
    </xf>
    <xf numFmtId="176" fontId="2" fillId="0" borderId="1" xfId="7" applyNumberFormat="1" applyFont="1" applyFill="1" applyBorder="1" applyAlignment="1">
      <alignment horizontal="left" vertical="center"/>
    </xf>
    <xf numFmtId="176" fontId="9" fillId="0" borderId="4" xfId="7" applyNumberFormat="1" applyFont="1" applyFill="1" applyBorder="1" applyAlignment="1">
      <alignment horizontal="center" vertical="center"/>
    </xf>
    <xf numFmtId="176" fontId="6" fillId="0" borderId="4" xfId="7" applyNumberFormat="1" applyFont="1" applyFill="1" applyBorder="1" applyAlignment="1">
      <alignment horizontal="left" vertical="center"/>
    </xf>
    <xf numFmtId="176" fontId="11" fillId="0" borderId="5" xfId="7" applyNumberFormat="1" applyFont="1" applyFill="1" applyBorder="1" applyAlignment="1">
      <alignment horizontal="center" vertical="center"/>
    </xf>
    <xf numFmtId="177" fontId="11" fillId="0" borderId="5" xfId="7" applyNumberFormat="1" applyFont="1" applyFill="1" applyBorder="1" applyAlignment="1">
      <alignment horizontal="center" vertical="center"/>
    </xf>
    <xf numFmtId="176" fontId="6" fillId="0" borderId="6" xfId="7" applyNumberFormat="1" applyFont="1" applyFill="1" applyBorder="1" applyAlignment="1">
      <alignment horizontal="left" vertical="center"/>
    </xf>
    <xf numFmtId="176" fontId="18" fillId="0" borderId="1" xfId="7" applyNumberFormat="1" applyFont="1" applyFill="1" applyBorder="1" applyAlignment="1">
      <alignment horizontal="center" vertical="center"/>
    </xf>
    <xf numFmtId="176" fontId="6" fillId="0" borderId="1" xfId="7" applyNumberFormat="1" applyFont="1" applyFill="1" applyBorder="1" applyAlignment="1">
      <alignment horizontal="left" vertical="center"/>
    </xf>
    <xf numFmtId="176" fontId="18" fillId="0" borderId="7" xfId="7" applyNumberFormat="1" applyFont="1" applyFill="1" applyBorder="1" applyAlignment="1">
      <alignment horizontal="center" vertical="center"/>
    </xf>
    <xf numFmtId="0" fontId="6" fillId="3" borderId="4" xfId="7" applyFont="1" applyFill="1" applyBorder="1" applyAlignment="1">
      <alignment horizontal="center" vertical="center"/>
    </xf>
    <xf numFmtId="0" fontId="6" fillId="0" borderId="3" xfId="7" applyFont="1" applyFill="1" applyBorder="1" applyAlignment="1">
      <alignment horizontal="center" vertical="center"/>
    </xf>
    <xf numFmtId="176" fontId="11" fillId="0" borderId="0" xfId="7" applyNumberFormat="1" applyFont="1" applyFill="1" applyBorder="1" applyAlignment="1">
      <alignment horizontal="left" vertical="center"/>
    </xf>
    <xf numFmtId="180" fontId="12" fillId="0" borderId="0" xfId="6" applyNumberFormat="1" applyFont="1" applyAlignment="1">
      <alignment vertical="center"/>
    </xf>
    <xf numFmtId="180" fontId="12" fillId="0" borderId="0" xfId="6" applyNumberFormat="1" applyFont="1" applyFill="1" applyAlignment="1">
      <alignment vertical="center"/>
    </xf>
    <xf numFmtId="180" fontId="12" fillId="0" borderId="0" xfId="0" applyNumberFormat="1" applyFont="1">
      <alignment vertical="center"/>
    </xf>
    <xf numFmtId="179" fontId="39" fillId="0" borderId="0" xfId="0" applyNumberFormat="1" applyFont="1">
      <alignment vertical="center"/>
    </xf>
    <xf numFmtId="0" fontId="22" fillId="0" borderId="0" xfId="0" applyFont="1" applyAlignment="1">
      <alignment horizontal="center" vertical="center"/>
    </xf>
    <xf numFmtId="0" fontId="14" fillId="2" borderId="4" xfId="7" applyNumberFormat="1" applyFont="1" applyFill="1" applyBorder="1" applyAlignment="1">
      <alignment horizontal="center" vertical="center"/>
    </xf>
    <xf numFmtId="0" fontId="3" fillId="2" borderId="4" xfId="7" applyNumberFormat="1" applyFont="1" applyFill="1" applyBorder="1" applyAlignment="1">
      <alignment horizontal="center" vertical="center"/>
    </xf>
    <xf numFmtId="179" fontId="40" fillId="0" borderId="0" xfId="0" applyNumberFormat="1" applyFont="1">
      <alignment vertical="center"/>
    </xf>
    <xf numFmtId="179" fontId="41" fillId="0" borderId="0" xfId="0" applyNumberFormat="1" applyFont="1">
      <alignment vertical="center"/>
    </xf>
    <xf numFmtId="179" fontId="42" fillId="0" borderId="0" xfId="0" applyNumberFormat="1" applyFont="1">
      <alignment vertical="center"/>
    </xf>
    <xf numFmtId="179" fontId="10" fillId="0" borderId="0" xfId="2" applyNumberFormat="1" applyAlignment="1" applyProtection="1">
      <alignment vertical="center"/>
    </xf>
    <xf numFmtId="0" fontId="7" fillId="0" borderId="4" xfId="7" applyFont="1" applyFill="1" applyBorder="1" applyAlignment="1">
      <alignment horizontal="center" vertical="center"/>
    </xf>
    <xf numFmtId="0" fontId="25" fillId="0" borderId="0" xfId="0" applyFont="1" applyAlignment="1">
      <alignment horizontal="left" vertical="center"/>
    </xf>
    <xf numFmtId="0" fontId="12" fillId="0" borderId="4" xfId="8" applyFont="1" applyFill="1" applyBorder="1" applyAlignment="1">
      <alignment horizontal="center" vertical="center"/>
    </xf>
    <xf numFmtId="176" fontId="3" fillId="0" borderId="4" xfId="8" applyNumberFormat="1" applyFont="1" applyBorder="1" applyAlignment="1">
      <alignment vertical="center"/>
    </xf>
    <xf numFmtId="0" fontId="6" fillId="0" borderId="4" xfId="8" applyFont="1" applyFill="1" applyBorder="1" applyAlignment="1">
      <alignment horizontal="center" vertical="center"/>
    </xf>
    <xf numFmtId="176" fontId="3" fillId="0" borderId="4" xfId="8" applyNumberFormat="1" applyFont="1" applyFill="1" applyBorder="1" applyAlignment="1">
      <alignment vertical="center"/>
    </xf>
    <xf numFmtId="1" fontId="12" fillId="4" borderId="1" xfId="7" applyNumberFormat="1" applyFont="1" applyFill="1" applyBorder="1" applyAlignment="1">
      <alignment horizontal="right" vertical="center"/>
    </xf>
    <xf numFmtId="176" fontId="11" fillId="4" borderId="1" xfId="7" applyNumberFormat="1" applyFont="1" applyFill="1" applyBorder="1" applyAlignment="1">
      <alignment horizontal="center" vertical="center"/>
    </xf>
    <xf numFmtId="177" fontId="11" fillId="4" borderId="1" xfId="7" applyNumberFormat="1" applyFont="1" applyFill="1" applyBorder="1" applyAlignment="1">
      <alignment horizontal="center" vertical="center"/>
    </xf>
    <xf numFmtId="0" fontId="12" fillId="4" borderId="1" xfId="7" applyFont="1" applyFill="1" applyBorder="1" applyAlignment="1">
      <alignment horizontal="center" vertical="center"/>
    </xf>
    <xf numFmtId="176" fontId="18" fillId="4" borderId="8" xfId="7" applyNumberFormat="1" applyFont="1" applyFill="1" applyBorder="1" applyAlignment="1">
      <alignment horizontal="center" vertical="center"/>
    </xf>
    <xf numFmtId="176" fontId="6" fillId="4" borderId="6" xfId="7" applyNumberFormat="1" applyFont="1" applyFill="1" applyBorder="1" applyAlignment="1">
      <alignment horizontal="left" vertical="center"/>
    </xf>
    <xf numFmtId="0" fontId="12" fillId="4" borderId="4" xfId="7" applyFont="1" applyFill="1" applyBorder="1" applyAlignment="1">
      <alignment horizontal="center" vertical="center"/>
    </xf>
    <xf numFmtId="176" fontId="12" fillId="4" borderId="1" xfId="7" applyNumberFormat="1" applyFont="1" applyFill="1" applyBorder="1" applyAlignment="1">
      <alignment horizontal="center" vertical="center"/>
    </xf>
    <xf numFmtId="176" fontId="3" fillId="4" borderId="1" xfId="7" applyNumberFormat="1" applyFont="1" applyFill="1" applyBorder="1" applyAlignment="1">
      <alignment horizontal="left" vertical="center"/>
    </xf>
    <xf numFmtId="176" fontId="3" fillId="0" borderId="1" xfId="7" applyNumberFormat="1" applyFont="1" applyFill="1" applyBorder="1" applyAlignment="1">
      <alignment horizontal="left" vertical="center" wrapText="1"/>
    </xf>
    <xf numFmtId="176" fontId="6" fillId="0" borderId="1" xfId="7" applyNumberFormat="1" applyFont="1" applyFill="1" applyBorder="1" applyAlignment="1">
      <alignment horizontal="center" vertical="center"/>
    </xf>
    <xf numFmtId="0" fontId="3" fillId="4" borderId="4" xfId="7" applyFont="1" applyFill="1" applyBorder="1" applyAlignment="1">
      <alignment horizontal="left" vertical="center"/>
    </xf>
    <xf numFmtId="176" fontId="11" fillId="0" borderId="4" xfId="8" applyNumberFormat="1" applyFont="1" applyFill="1" applyBorder="1" applyAlignment="1">
      <alignment horizontal="center" vertical="center"/>
    </xf>
    <xf numFmtId="176" fontId="26" fillId="0" borderId="4" xfId="8" applyNumberFormat="1" applyFont="1" applyFill="1" applyBorder="1" applyAlignment="1">
      <alignment vertical="center"/>
    </xf>
    <xf numFmtId="176" fontId="4" fillId="0" borderId="4" xfId="8" applyNumberFormat="1" applyFont="1" applyBorder="1" applyAlignment="1">
      <alignment vertical="center"/>
    </xf>
    <xf numFmtId="0" fontId="4" fillId="0" borderId="4" xfId="7" applyFont="1" applyFill="1" applyBorder="1" applyAlignment="1">
      <alignment horizontal="left" vertical="center" wrapText="1"/>
    </xf>
    <xf numFmtId="176" fontId="4" fillId="0" borderId="0" xfId="7" applyNumberFormat="1" applyFont="1" applyFill="1" applyBorder="1" applyAlignment="1">
      <alignment horizontal="left" vertical="center"/>
    </xf>
    <xf numFmtId="176" fontId="3" fillId="0" borderId="1" xfId="8" applyNumberFormat="1" applyFont="1" applyFill="1" applyBorder="1" applyAlignment="1">
      <alignment horizontal="left" vertical="center"/>
    </xf>
    <xf numFmtId="0" fontId="12" fillId="0" borderId="2" xfId="8" applyFont="1" applyFill="1" applyBorder="1" applyAlignment="1">
      <alignment horizontal="center" vertical="center"/>
    </xf>
    <xf numFmtId="0" fontId="3" fillId="0" borderId="4" xfId="8" applyFont="1" applyFill="1" applyBorder="1" applyAlignment="1">
      <alignment horizontal="left" vertical="center"/>
    </xf>
    <xf numFmtId="176" fontId="4" fillId="0" borderId="1" xfId="8" applyNumberFormat="1" applyFont="1" applyFill="1" applyBorder="1" applyAlignment="1">
      <alignment horizontal="left" vertical="center"/>
    </xf>
    <xf numFmtId="176" fontId="12" fillId="0" borderId="1" xfId="8" applyNumberFormat="1" applyFont="1" applyFill="1" applyBorder="1" applyAlignment="1">
      <alignment horizontal="center" vertical="center"/>
    </xf>
    <xf numFmtId="0" fontId="12" fillId="0" borderId="3" xfId="8" applyFont="1" applyFill="1" applyBorder="1" applyAlignment="1">
      <alignment horizontal="center" vertical="center"/>
    </xf>
    <xf numFmtId="0" fontId="4" fillId="0" borderId="4" xfId="8" applyFont="1" applyFill="1" applyBorder="1" applyAlignment="1">
      <alignment horizontal="left" vertical="center"/>
    </xf>
    <xf numFmtId="0" fontId="3" fillId="0" borderId="4" xfId="8" applyFont="1" applyFill="1" applyBorder="1" applyAlignment="1">
      <alignment horizontal="left" vertical="center" wrapText="1"/>
    </xf>
    <xf numFmtId="176" fontId="3" fillId="0" borderId="4" xfId="8" applyNumberFormat="1" applyFont="1" applyFill="1" applyBorder="1" applyAlignment="1">
      <alignment horizontal="left" vertical="center" wrapText="1"/>
    </xf>
    <xf numFmtId="0" fontId="12" fillId="0" borderId="6" xfId="8" applyFont="1" applyFill="1" applyBorder="1" applyAlignment="1">
      <alignment horizontal="center" vertical="center"/>
    </xf>
    <xf numFmtId="176" fontId="3" fillId="0" borderId="5" xfId="8" applyNumberFormat="1" applyFont="1" applyFill="1" applyBorder="1" applyAlignment="1">
      <alignment horizontal="left" vertical="center"/>
    </xf>
    <xf numFmtId="176" fontId="4" fillId="4" borderId="1" xfId="7" applyNumberFormat="1" applyFont="1" applyFill="1" applyBorder="1" applyAlignment="1">
      <alignment horizontal="left" vertical="center" wrapText="1"/>
    </xf>
    <xf numFmtId="0" fontId="4" fillId="0" borderId="4" xfId="0" applyFont="1" applyFill="1" applyBorder="1" applyAlignment="1">
      <alignment horizontal="center" vertical="center"/>
    </xf>
    <xf numFmtId="176" fontId="3" fillId="0" borderId="9" xfId="8" applyNumberFormat="1" applyFont="1" applyFill="1" applyBorder="1" applyAlignment="1">
      <alignment horizontal="left" vertical="center"/>
    </xf>
    <xf numFmtId="0" fontId="3" fillId="0" borderId="4" xfId="0" applyFont="1" applyFill="1" applyBorder="1" applyAlignment="1">
      <alignment horizontal="center" vertical="center"/>
    </xf>
    <xf numFmtId="0" fontId="3" fillId="0" borderId="4" xfId="0" applyFont="1" applyFill="1" applyBorder="1">
      <alignment vertical="center"/>
    </xf>
    <xf numFmtId="0" fontId="3" fillId="0" borderId="4" xfId="0" applyFont="1" applyFill="1" applyBorder="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3" fillId="0" borderId="0" xfId="1" applyFont="1" applyAlignment="1">
      <alignment horizontal="center" vertical="center"/>
    </xf>
    <xf numFmtId="0" fontId="3" fillId="0" borderId="0" xfId="1" applyFont="1" applyAlignment="1">
      <alignment vertical="center"/>
    </xf>
    <xf numFmtId="0" fontId="3" fillId="0" borderId="0" xfId="0" applyFont="1" applyAlignment="1">
      <alignment vertical="center" wrapText="1"/>
    </xf>
    <xf numFmtId="0" fontId="21" fillId="3" borderId="0" xfId="7" applyFont="1" applyFill="1" applyAlignment="1">
      <alignment horizontal="right" vertical="center" wrapText="1"/>
    </xf>
    <xf numFmtId="0" fontId="3" fillId="2" borderId="4" xfId="7" applyFont="1" applyFill="1" applyBorder="1" applyAlignment="1">
      <alignment horizontal="center" vertical="center" wrapText="1"/>
    </xf>
    <xf numFmtId="0" fontId="3" fillId="0" borderId="4" xfId="7" applyFont="1" applyFill="1" applyBorder="1" applyAlignment="1">
      <alignment horizontal="left" wrapText="1"/>
    </xf>
    <xf numFmtId="0" fontId="4" fillId="0" borderId="4" xfId="7" applyFont="1" applyFill="1" applyBorder="1" applyAlignment="1">
      <alignment horizontal="left" wrapText="1"/>
    </xf>
    <xf numFmtId="176" fontId="3" fillId="0" borderId="4" xfId="8" applyNumberFormat="1" applyFont="1" applyBorder="1" applyAlignment="1">
      <alignment horizontal="left" vertical="center" wrapText="1"/>
    </xf>
    <xf numFmtId="176" fontId="4" fillId="0" borderId="1" xfId="7" applyNumberFormat="1" applyFont="1" applyFill="1" applyBorder="1" applyAlignment="1">
      <alignment horizontal="left" vertical="center" wrapText="1"/>
    </xf>
    <xf numFmtId="176" fontId="43" fillId="0" borderId="1" xfId="7" applyNumberFormat="1" applyFont="1" applyFill="1" applyBorder="1" applyAlignment="1">
      <alignment horizontal="left" vertical="center" wrapText="1"/>
    </xf>
    <xf numFmtId="176" fontId="4" fillId="4" borderId="5" xfId="7" applyNumberFormat="1" applyFont="1" applyFill="1" applyBorder="1" applyAlignment="1">
      <alignment horizontal="left" vertical="center" wrapText="1"/>
    </xf>
    <xf numFmtId="0" fontId="3" fillId="0" borderId="1" xfId="7" applyFont="1" applyFill="1" applyBorder="1" applyAlignment="1">
      <alignment vertical="center" wrapText="1"/>
    </xf>
    <xf numFmtId="176" fontId="4" fillId="0" borderId="1" xfId="8" applyNumberFormat="1" applyFont="1" applyFill="1" applyBorder="1" applyAlignment="1">
      <alignment horizontal="left" vertical="center" wrapText="1"/>
    </xf>
    <xf numFmtId="176" fontId="3" fillId="0" borderId="1" xfId="8" applyNumberFormat="1" applyFont="1" applyFill="1" applyBorder="1" applyAlignment="1">
      <alignment horizontal="left" vertical="center" wrapText="1"/>
    </xf>
    <xf numFmtId="176" fontId="43" fillId="0" borderId="1" xfId="8" applyNumberFormat="1" applyFont="1" applyFill="1" applyBorder="1" applyAlignment="1">
      <alignment horizontal="left" vertical="center" wrapText="1"/>
    </xf>
    <xf numFmtId="176" fontId="3" fillId="0" borderId="5" xfId="8" applyNumberFormat="1" applyFont="1" applyFill="1" applyBorder="1" applyAlignment="1">
      <alignment horizontal="lef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176" fontId="44" fillId="0" borderId="1" xfId="7" applyNumberFormat="1" applyFont="1" applyFill="1" applyBorder="1" applyAlignment="1">
      <alignment horizontal="left" vertical="center"/>
    </xf>
    <xf numFmtId="0" fontId="45" fillId="0" borderId="4" xfId="7" applyFont="1" applyFill="1" applyBorder="1" applyAlignment="1">
      <alignment horizontal="center" vertical="center"/>
    </xf>
    <xf numFmtId="176" fontId="44" fillId="4" borderId="1" xfId="7" applyNumberFormat="1" applyFont="1" applyFill="1" applyBorder="1" applyAlignment="1">
      <alignment horizontal="left" vertical="center" wrapText="1"/>
    </xf>
    <xf numFmtId="0" fontId="46" fillId="0" borderId="3" xfId="8" applyFont="1" applyFill="1" applyBorder="1" applyAlignment="1">
      <alignment horizontal="center" vertical="center"/>
    </xf>
    <xf numFmtId="176" fontId="47" fillId="0" borderId="1" xfId="7" applyNumberFormat="1" applyFont="1" applyFill="1" applyBorder="1" applyAlignment="1">
      <alignment horizontal="center" vertical="center"/>
    </xf>
    <xf numFmtId="176" fontId="47" fillId="4" borderId="1" xfId="7" applyNumberFormat="1" applyFont="1" applyFill="1" applyBorder="1" applyAlignment="1">
      <alignment horizontal="center" vertical="center"/>
    </xf>
    <xf numFmtId="0" fontId="47" fillId="0" borderId="0" xfId="0" applyFont="1">
      <alignment vertical="center"/>
    </xf>
    <xf numFmtId="176" fontId="47" fillId="0" borderId="0" xfId="7" applyNumberFormat="1" applyFont="1" applyBorder="1" applyAlignment="1">
      <alignment horizontal="center" vertical="center"/>
    </xf>
    <xf numFmtId="0" fontId="47" fillId="2" borderId="4" xfId="7" applyFont="1" applyFill="1" applyBorder="1" applyAlignment="1">
      <alignment horizontal="center" vertical="center"/>
    </xf>
    <xf numFmtId="0" fontId="47" fillId="3" borderId="4" xfId="7" applyFont="1" applyFill="1" applyBorder="1" applyAlignment="1">
      <alignment horizontal="center" vertical="center"/>
    </xf>
    <xf numFmtId="176" fontId="47" fillId="0" borderId="4" xfId="8" applyNumberFormat="1" applyFont="1" applyBorder="1" applyAlignment="1">
      <alignment horizontal="center" vertical="center"/>
    </xf>
    <xf numFmtId="176" fontId="47" fillId="0" borderId="4" xfId="7" applyNumberFormat="1" applyFont="1" applyFill="1" applyBorder="1" applyAlignment="1">
      <alignment horizontal="center" vertical="center"/>
    </xf>
    <xf numFmtId="176" fontId="47" fillId="4" borderId="4" xfId="7" applyNumberFormat="1" applyFont="1" applyFill="1" applyBorder="1" applyAlignment="1">
      <alignment horizontal="center" vertical="center"/>
    </xf>
    <xf numFmtId="176" fontId="48" fillId="0" borderId="1" xfId="7" applyNumberFormat="1" applyFont="1" applyFill="1" applyBorder="1" applyAlignment="1">
      <alignment horizontal="center" vertical="center"/>
    </xf>
    <xf numFmtId="176" fontId="49" fillId="0" borderId="1" xfId="7" applyNumberFormat="1" applyFont="1" applyFill="1" applyBorder="1" applyAlignment="1">
      <alignment horizontal="center" vertical="center"/>
    </xf>
    <xf numFmtId="176" fontId="47" fillId="0" borderId="4" xfId="8" applyNumberFormat="1" applyFont="1" applyFill="1" applyBorder="1" applyAlignment="1">
      <alignment horizontal="center" vertical="center"/>
    </xf>
    <xf numFmtId="0" fontId="47" fillId="0" borderId="4" xfId="8" applyFont="1" applyFill="1" applyBorder="1" applyAlignment="1">
      <alignment horizontal="center" vertical="center"/>
    </xf>
    <xf numFmtId="0" fontId="47" fillId="0" borderId="4" xfId="8" applyFont="1" applyFill="1" applyBorder="1" applyAlignment="1">
      <alignment horizontal="center" vertical="center" wrapText="1"/>
    </xf>
    <xf numFmtId="176" fontId="47" fillId="0" borderId="1" xfId="8" applyNumberFormat="1" applyFont="1" applyFill="1" applyBorder="1" applyAlignment="1">
      <alignment horizontal="center" vertical="center"/>
    </xf>
    <xf numFmtId="176" fontId="47" fillId="0" borderId="5" xfId="8" applyNumberFormat="1" applyFont="1" applyFill="1" applyBorder="1" applyAlignment="1">
      <alignment horizontal="center" vertical="center"/>
    </xf>
    <xf numFmtId="0" fontId="47" fillId="0" borderId="4" xfId="0" applyFont="1" applyFill="1" applyBorder="1" applyAlignment="1">
      <alignment horizontal="center" vertical="center"/>
    </xf>
    <xf numFmtId="0" fontId="47" fillId="3" borderId="4" xfId="7" applyFont="1" applyFill="1" applyBorder="1" applyAlignment="1">
      <alignment horizontal="center" vertical="center" wrapText="1"/>
    </xf>
    <xf numFmtId="0" fontId="47" fillId="0" borderId="0" xfId="7" applyFont="1" applyFill="1" applyBorder="1" applyAlignment="1">
      <alignment horizontal="center" vertical="center"/>
    </xf>
    <xf numFmtId="176" fontId="12" fillId="2" borderId="4" xfId="7" applyNumberFormat="1" applyFont="1" applyFill="1" applyBorder="1" applyAlignment="1">
      <alignment horizontal="center" vertical="center"/>
    </xf>
    <xf numFmtId="0" fontId="45" fillId="0" borderId="4" xfId="8" applyFont="1" applyFill="1" applyBorder="1" applyAlignment="1">
      <alignment horizontal="center" vertical="center"/>
    </xf>
    <xf numFmtId="0" fontId="49" fillId="4" borderId="4" xfId="7" applyFont="1" applyFill="1" applyBorder="1" applyAlignment="1">
      <alignment horizontal="center" vertical="center" wrapText="1"/>
    </xf>
    <xf numFmtId="0" fontId="50" fillId="0" borderId="3" xfId="7" applyFont="1" applyFill="1" applyBorder="1" applyAlignment="1">
      <alignment horizontal="center" vertical="center"/>
    </xf>
    <xf numFmtId="176" fontId="51" fillId="0" borderId="1" xfId="7" applyNumberFormat="1" applyFont="1" applyFill="1" applyBorder="1" applyAlignment="1">
      <alignment horizontal="center" vertical="center"/>
    </xf>
    <xf numFmtId="176" fontId="51" fillId="0" borderId="4" xfId="8" applyNumberFormat="1" applyFont="1" applyBorder="1" applyAlignment="1">
      <alignment horizontal="center" vertical="center"/>
    </xf>
    <xf numFmtId="176" fontId="51" fillId="0" borderId="4" xfId="7" applyNumberFormat="1" applyFont="1" applyFill="1" applyBorder="1" applyAlignment="1">
      <alignment horizontal="center" vertical="center"/>
    </xf>
    <xf numFmtId="0" fontId="52" fillId="0" borderId="4" xfId="7" applyFont="1" applyFill="1" applyBorder="1" applyAlignment="1">
      <alignment horizontal="left" vertical="center" wrapText="1"/>
    </xf>
    <xf numFmtId="182" fontId="12" fillId="0" borderId="0" xfId="0" applyNumberFormat="1" applyFont="1" applyFill="1">
      <alignment vertical="center"/>
    </xf>
    <xf numFmtId="1" fontId="53" fillId="0" borderId="1" xfId="7" applyNumberFormat="1" applyFont="1" applyFill="1" applyBorder="1" applyAlignment="1">
      <alignment horizontal="right" vertical="center"/>
    </xf>
    <xf numFmtId="176" fontId="54" fillId="0" borderId="1" xfId="7" applyNumberFormat="1" applyFont="1" applyFill="1" applyBorder="1" applyAlignment="1">
      <alignment horizontal="center" vertical="center"/>
    </xf>
    <xf numFmtId="177" fontId="54" fillId="0" borderId="1" xfId="7" applyNumberFormat="1" applyFont="1" applyFill="1" applyBorder="1" applyAlignment="1">
      <alignment horizontal="center" vertical="center"/>
    </xf>
    <xf numFmtId="176" fontId="50" fillId="0" borderId="1" xfId="7" applyNumberFormat="1" applyFont="1" applyFill="1" applyBorder="1" applyAlignment="1">
      <alignment horizontal="center" vertical="center"/>
    </xf>
    <xf numFmtId="0" fontId="52" fillId="0" borderId="4" xfId="7" applyFont="1" applyFill="1" applyBorder="1" applyAlignment="1">
      <alignment horizontal="left" vertical="center"/>
    </xf>
    <xf numFmtId="176" fontId="52" fillId="0" borderId="1" xfId="7" applyNumberFormat="1" applyFont="1" applyFill="1" applyBorder="1" applyAlignment="1">
      <alignment horizontal="left" vertical="center" wrapText="1"/>
    </xf>
    <xf numFmtId="0" fontId="50" fillId="0" borderId="4" xfId="7" applyFont="1" applyFill="1" applyBorder="1" applyAlignment="1">
      <alignment horizontal="center" vertical="center"/>
    </xf>
    <xf numFmtId="180" fontId="12" fillId="5" borderId="0" xfId="6" applyNumberFormat="1" applyFont="1" applyFill="1" applyAlignment="1">
      <alignment vertical="center"/>
    </xf>
    <xf numFmtId="180" fontId="12" fillId="5" borderId="0" xfId="0" applyNumberFormat="1" applyFont="1" applyFill="1">
      <alignment vertical="center"/>
    </xf>
    <xf numFmtId="0" fontId="6"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36" fillId="0" borderId="0" xfId="2" applyFont="1" applyAlignment="1" applyProtection="1">
      <alignment vertical="center"/>
    </xf>
    <xf numFmtId="0" fontId="33" fillId="0" borderId="0" xfId="0" applyFont="1" applyBorder="1">
      <alignment vertical="center"/>
    </xf>
    <xf numFmtId="180" fontId="33" fillId="0" borderId="0" xfId="6" applyNumberFormat="1" applyFont="1" applyAlignment="1">
      <alignment vertical="center"/>
    </xf>
    <xf numFmtId="180" fontId="33" fillId="0" borderId="0" xfId="0" applyNumberFormat="1" applyFont="1">
      <alignment vertical="center"/>
    </xf>
    <xf numFmtId="183" fontId="33" fillId="0" borderId="0" xfId="6" applyNumberFormat="1" applyFont="1" applyAlignment="1">
      <alignment vertical="center"/>
    </xf>
    <xf numFmtId="183" fontId="33" fillId="0" borderId="0" xfId="0" applyNumberFormat="1" applyFont="1">
      <alignment vertical="center"/>
    </xf>
    <xf numFmtId="0" fontId="33" fillId="0" borderId="0" xfId="0" applyFont="1" applyFill="1">
      <alignment vertical="center"/>
    </xf>
    <xf numFmtId="0" fontId="36" fillId="0" borderId="0" xfId="2" applyFont="1" applyFill="1" applyAlignment="1" applyProtection="1">
      <alignment vertical="center"/>
    </xf>
    <xf numFmtId="177" fontId="33" fillId="0" borderId="0" xfId="0" applyNumberFormat="1" applyFont="1" applyFill="1">
      <alignment vertical="center"/>
    </xf>
    <xf numFmtId="182" fontId="33" fillId="0" borderId="0" xfId="0" applyNumberFormat="1" applyFont="1" applyFill="1">
      <alignment vertical="center"/>
    </xf>
    <xf numFmtId="183" fontId="33" fillId="0" borderId="0" xfId="0" applyNumberFormat="1" applyFont="1" applyFill="1">
      <alignment vertical="center"/>
    </xf>
    <xf numFmtId="180" fontId="33" fillId="0" borderId="0" xfId="0" applyNumberFormat="1" applyFont="1" applyFill="1">
      <alignment vertical="center"/>
    </xf>
    <xf numFmtId="184" fontId="33" fillId="0" borderId="0" xfId="0" applyNumberFormat="1" applyFont="1" applyFill="1">
      <alignment vertical="center"/>
    </xf>
    <xf numFmtId="181" fontId="33" fillId="0" borderId="0" xfId="0" applyNumberFormat="1" applyFont="1" applyFill="1">
      <alignment vertical="center"/>
    </xf>
    <xf numFmtId="183" fontId="33" fillId="0" borderId="0" xfId="6" applyNumberFormat="1" applyFont="1" applyFill="1" applyAlignment="1">
      <alignment vertical="center"/>
    </xf>
    <xf numFmtId="181" fontId="33" fillId="0" borderId="0" xfId="0" applyNumberFormat="1" applyFont="1">
      <alignment vertical="center"/>
    </xf>
    <xf numFmtId="179" fontId="56" fillId="0" borderId="0" xfId="0" applyNumberFormat="1" applyFont="1">
      <alignment vertical="center"/>
    </xf>
    <xf numFmtId="179" fontId="57" fillId="0" borderId="0" xfId="0" applyNumberFormat="1" applyFont="1">
      <alignment vertical="center"/>
    </xf>
    <xf numFmtId="179" fontId="55" fillId="0" borderId="0" xfId="0" applyNumberFormat="1" applyFont="1">
      <alignment vertical="center"/>
    </xf>
    <xf numFmtId="0" fontId="59" fillId="0" borderId="0" xfId="9" applyFont="1" applyAlignment="1">
      <alignment vertical="center" wrapText="1"/>
    </xf>
    <xf numFmtId="0" fontId="35" fillId="0" borderId="0" xfId="0" applyFont="1" applyAlignment="1">
      <alignment horizontal="center" vertical="center"/>
    </xf>
    <xf numFmtId="0" fontId="38" fillId="0" borderId="0" xfId="0" applyFont="1" applyAlignment="1">
      <alignment horizontal="left" vertical="center"/>
    </xf>
    <xf numFmtId="179" fontId="10" fillId="0" borderId="0" xfId="2" applyNumberFormat="1" applyFont="1" applyAlignment="1" applyProtection="1">
      <alignment vertical="center"/>
    </xf>
    <xf numFmtId="0" fontId="38" fillId="0" borderId="0" xfId="0" applyFont="1" applyFill="1" applyAlignment="1">
      <alignment horizontal="left" vertical="center"/>
    </xf>
    <xf numFmtId="0" fontId="0" fillId="0" borderId="0" xfId="0" applyAlignment="1"/>
    <xf numFmtId="0" fontId="60" fillId="0" borderId="0" xfId="0" applyFont="1" applyAlignment="1">
      <alignment horizontal="center" vertical="center" wrapText="1"/>
    </xf>
    <xf numFmtId="0" fontId="0" fillId="0" borderId="0" xfId="0" applyAlignment="1">
      <alignment wrapText="1"/>
    </xf>
    <xf numFmtId="22" fontId="0" fillId="0" borderId="0" xfId="0" applyNumberFormat="1" applyAlignment="1">
      <alignment wrapText="1"/>
    </xf>
    <xf numFmtId="176" fontId="61" fillId="0" borderId="0" xfId="7" applyNumberFormat="1" applyFont="1" applyBorder="1" applyAlignment="1">
      <alignment horizontal="left" vertical="center"/>
    </xf>
    <xf numFmtId="176" fontId="62" fillId="0" borderId="0" xfId="7" applyNumberFormat="1" applyFont="1" applyBorder="1" applyAlignment="1">
      <alignment horizontal="center" vertical="center"/>
    </xf>
    <xf numFmtId="176" fontId="63" fillId="0" borderId="0" xfId="7" applyNumberFormat="1" applyFont="1" applyBorder="1" applyAlignment="1">
      <alignment horizontal="center" vertical="center"/>
    </xf>
    <xf numFmtId="176" fontId="64" fillId="0" borderId="0" xfId="7" applyNumberFormat="1" applyFont="1" applyBorder="1" applyAlignment="1">
      <alignment horizontal="center" vertical="center"/>
    </xf>
    <xf numFmtId="176" fontId="64" fillId="0" borderId="0" xfId="7" applyNumberFormat="1" applyFont="1" applyBorder="1" applyAlignment="1">
      <alignment horizontal="left" vertical="center" wrapText="1"/>
    </xf>
    <xf numFmtId="0" fontId="64" fillId="0" borderId="0" xfId="7" applyFont="1" applyFill="1" applyAlignment="1">
      <alignment horizontal="right" vertical="center" wrapText="1"/>
    </xf>
    <xf numFmtId="0" fontId="63" fillId="3" borderId="4" xfId="7" applyFont="1" applyFill="1" applyBorder="1" applyAlignment="1">
      <alignment horizontal="right" vertical="center"/>
    </xf>
    <xf numFmtId="178" fontId="62" fillId="3" borderId="4" xfId="7" applyNumberFormat="1" applyFont="1" applyFill="1" applyBorder="1" applyAlignment="1">
      <alignment horizontal="center" vertical="center"/>
    </xf>
    <xf numFmtId="177" fontId="62" fillId="3" borderId="4" xfId="7" applyNumberFormat="1" applyFont="1" applyFill="1" applyBorder="1" applyAlignment="1">
      <alignment horizontal="center" vertical="center"/>
    </xf>
    <xf numFmtId="0" fontId="63" fillId="3" borderId="4" xfId="7" applyFont="1" applyFill="1" applyBorder="1" applyAlignment="1">
      <alignment horizontal="center" vertical="center"/>
    </xf>
    <xf numFmtId="176" fontId="63" fillId="3" borderId="4" xfId="7" applyNumberFormat="1" applyFont="1" applyFill="1" applyBorder="1" applyAlignment="1">
      <alignment horizontal="center" vertical="center"/>
    </xf>
    <xf numFmtId="0" fontId="64" fillId="3" borderId="4" xfId="7" applyFont="1" applyFill="1" applyBorder="1" applyAlignment="1">
      <alignment horizontal="center" vertical="center"/>
    </xf>
    <xf numFmtId="0" fontId="64" fillId="3" borderId="4" xfId="7" applyNumberFormat="1" applyFont="1" applyFill="1" applyBorder="1" applyAlignment="1">
      <alignment horizontal="left" vertical="center" wrapText="1"/>
    </xf>
    <xf numFmtId="0" fontId="64" fillId="3" borderId="4" xfId="7" applyFont="1" applyFill="1" applyBorder="1" applyAlignment="1">
      <alignment horizontal="center" vertical="center" wrapText="1"/>
    </xf>
    <xf numFmtId="1" fontId="63" fillId="0" borderId="1" xfId="7" applyNumberFormat="1" applyFont="1" applyFill="1" applyBorder="1" applyAlignment="1">
      <alignment horizontal="right" vertical="center"/>
    </xf>
    <xf numFmtId="176" fontId="62" fillId="0" borderId="1" xfId="7" applyNumberFormat="1" applyFont="1" applyFill="1" applyBorder="1" applyAlignment="1">
      <alignment horizontal="center" vertical="center"/>
    </xf>
    <xf numFmtId="177" fontId="62" fillId="0" borderId="1" xfId="7" applyNumberFormat="1" applyFont="1" applyFill="1" applyBorder="1" applyAlignment="1">
      <alignment horizontal="center" vertical="center"/>
    </xf>
    <xf numFmtId="0" fontId="63" fillId="0" borderId="4" xfId="7" applyFont="1" applyFill="1" applyBorder="1" applyAlignment="1">
      <alignment horizontal="center" vertical="center"/>
    </xf>
    <xf numFmtId="0" fontId="63" fillId="0" borderId="2" xfId="7" applyFont="1" applyFill="1" applyBorder="1" applyAlignment="1">
      <alignment horizontal="center" vertical="center"/>
    </xf>
    <xf numFmtId="176" fontId="64" fillId="0" borderId="1" xfId="7" applyNumberFormat="1" applyFont="1" applyFill="1" applyBorder="1" applyAlignment="1">
      <alignment horizontal="center" vertical="center"/>
    </xf>
    <xf numFmtId="0" fontId="64" fillId="0" borderId="4" xfId="7" applyFont="1" applyFill="1" applyBorder="1" applyAlignment="1">
      <alignment horizontal="left" vertical="center" wrapText="1"/>
    </xf>
    <xf numFmtId="0" fontId="64" fillId="0" borderId="4" xfId="7" applyFont="1" applyFill="1" applyBorder="1" applyAlignment="1">
      <alignment horizontal="left" wrapText="1"/>
    </xf>
    <xf numFmtId="176" fontId="64" fillId="0" borderId="1" xfId="7" applyNumberFormat="1" applyFont="1" applyFill="1" applyBorder="1" applyAlignment="1">
      <alignment horizontal="left" vertical="center" wrapText="1"/>
    </xf>
    <xf numFmtId="0" fontId="63" fillId="0" borderId="3" xfId="7" applyFont="1" applyFill="1" applyBorder="1" applyAlignment="1">
      <alignment horizontal="center" vertical="center"/>
    </xf>
    <xf numFmtId="176" fontId="63" fillId="0" borderId="1" xfId="7" applyNumberFormat="1" applyFont="1" applyFill="1" applyBorder="1" applyAlignment="1">
      <alignment horizontal="center" vertical="center"/>
    </xf>
    <xf numFmtId="0" fontId="63" fillId="0" borderId="4" xfId="8" applyFont="1" applyFill="1" applyBorder="1" applyAlignment="1">
      <alignment horizontal="center" vertical="center"/>
    </xf>
    <xf numFmtId="176" fontId="64" fillId="0" borderId="4" xfId="8" applyNumberFormat="1" applyFont="1" applyBorder="1" applyAlignment="1">
      <alignment vertical="center" wrapText="1"/>
    </xf>
    <xf numFmtId="176" fontId="64" fillId="0" borderId="4" xfId="8" applyNumberFormat="1" applyFont="1" applyBorder="1" applyAlignment="1">
      <alignment horizontal="center" vertical="center"/>
    </xf>
    <xf numFmtId="176" fontId="64" fillId="0" borderId="4" xfId="8" applyNumberFormat="1" applyFont="1" applyBorder="1" applyAlignment="1">
      <alignment horizontal="left" vertical="center" wrapText="1"/>
    </xf>
    <xf numFmtId="1" fontId="63" fillId="4" borderId="1" xfId="7" applyNumberFormat="1" applyFont="1" applyFill="1" applyBorder="1" applyAlignment="1">
      <alignment horizontal="right" vertical="center"/>
    </xf>
    <xf numFmtId="176" fontId="62" fillId="4" borderId="1" xfId="7" applyNumberFormat="1" applyFont="1" applyFill="1" applyBorder="1" applyAlignment="1">
      <alignment horizontal="center" vertical="center"/>
    </xf>
    <xf numFmtId="177" fontId="62" fillId="4" borderId="1" xfId="7" applyNumberFormat="1" applyFont="1" applyFill="1" applyBorder="1" applyAlignment="1">
      <alignment horizontal="center" vertical="center"/>
    </xf>
    <xf numFmtId="0" fontId="63" fillId="4" borderId="3" xfId="7" applyFont="1" applyFill="1" applyBorder="1" applyAlignment="1">
      <alignment horizontal="center" vertical="center"/>
    </xf>
    <xf numFmtId="176" fontId="63" fillId="4" borderId="1" xfId="7" applyNumberFormat="1" applyFont="1" applyFill="1" applyBorder="1" applyAlignment="1">
      <alignment horizontal="center" vertical="center"/>
    </xf>
    <xf numFmtId="176" fontId="64" fillId="4" borderId="4" xfId="8" applyNumberFormat="1" applyFont="1" applyFill="1" applyBorder="1" applyAlignment="1">
      <alignment horizontal="center" vertical="center"/>
    </xf>
    <xf numFmtId="176" fontId="64" fillId="4" borderId="4" xfId="8" applyNumberFormat="1" applyFont="1" applyFill="1" applyBorder="1" applyAlignment="1">
      <alignment vertical="center" wrapText="1"/>
    </xf>
    <xf numFmtId="176" fontId="64" fillId="4" borderId="1" xfId="7" applyNumberFormat="1" applyFont="1" applyFill="1" applyBorder="1" applyAlignment="1">
      <alignment horizontal="left" vertical="center" wrapText="1"/>
    </xf>
    <xf numFmtId="176" fontId="64" fillId="0" borderId="4" xfId="8" applyNumberFormat="1" applyFont="1" applyFill="1" applyBorder="1" applyAlignment="1">
      <alignment vertical="center" wrapText="1"/>
    </xf>
    <xf numFmtId="176" fontId="62" fillId="0" borderId="5" xfId="7" applyNumberFormat="1" applyFont="1" applyFill="1" applyBorder="1" applyAlignment="1">
      <alignment horizontal="center" vertical="center"/>
    </xf>
    <xf numFmtId="177" fontId="62" fillId="0" borderId="5" xfId="7" applyNumberFormat="1" applyFont="1" applyFill="1" applyBorder="1" applyAlignment="1">
      <alignment horizontal="center" vertical="center"/>
    </xf>
    <xf numFmtId="0" fontId="63" fillId="0" borderId="1" xfId="7" applyFont="1" applyFill="1" applyBorder="1" applyAlignment="1">
      <alignment horizontal="center" vertical="center"/>
    </xf>
    <xf numFmtId="176" fontId="66" fillId="0" borderId="8" xfId="7" applyNumberFormat="1" applyFont="1" applyFill="1" applyBorder="1" applyAlignment="1">
      <alignment horizontal="center" vertical="center"/>
    </xf>
    <xf numFmtId="176" fontId="64" fillId="0" borderId="4" xfId="7" applyNumberFormat="1" applyFont="1" applyFill="1" applyBorder="1" applyAlignment="1">
      <alignment horizontal="center" vertical="center"/>
    </xf>
    <xf numFmtId="176" fontId="64" fillId="0" borderId="4" xfId="7" applyNumberFormat="1" applyFont="1" applyFill="1" applyBorder="1" applyAlignment="1">
      <alignment vertical="center" wrapText="1"/>
    </xf>
    <xf numFmtId="176" fontId="64" fillId="0" borderId="5" xfId="7" applyNumberFormat="1" applyFont="1" applyFill="1" applyBorder="1" applyAlignment="1">
      <alignment horizontal="left" vertical="center" wrapText="1"/>
    </xf>
    <xf numFmtId="176" fontId="66" fillId="0" borderId="1" xfId="7" applyNumberFormat="1" applyFont="1" applyFill="1" applyBorder="1" applyAlignment="1">
      <alignment horizontal="center" vertical="center"/>
    </xf>
    <xf numFmtId="176" fontId="63" fillId="0" borderId="6" xfId="7" applyNumberFormat="1" applyFont="1" applyFill="1" applyBorder="1" applyAlignment="1">
      <alignment horizontal="left" vertical="center" wrapText="1"/>
    </xf>
    <xf numFmtId="0" fontId="63" fillId="0" borderId="3" xfId="8" applyFont="1" applyFill="1" applyBorder="1" applyAlignment="1">
      <alignment horizontal="center" vertical="center"/>
    </xf>
    <xf numFmtId="176" fontId="66" fillId="0" borderId="6" xfId="7" applyNumberFormat="1" applyFont="1" applyFill="1" applyBorder="1" applyAlignment="1">
      <alignment horizontal="center" vertical="center"/>
    </xf>
    <xf numFmtId="176" fontId="63" fillId="0" borderId="4" xfId="7" applyNumberFormat="1" applyFont="1" applyFill="1" applyBorder="1" applyAlignment="1">
      <alignment horizontal="left" vertical="center" wrapText="1"/>
    </xf>
    <xf numFmtId="0" fontId="63" fillId="0" borderId="12" xfId="7" applyFont="1" applyFill="1" applyBorder="1" applyAlignment="1">
      <alignment horizontal="center" vertical="center"/>
    </xf>
    <xf numFmtId="176" fontId="64" fillId="0" borderId="7" xfId="7" applyNumberFormat="1" applyFont="1" applyFill="1" applyBorder="1" applyAlignment="1">
      <alignment horizontal="center" vertical="center"/>
    </xf>
    <xf numFmtId="0" fontId="64" fillId="0" borderId="6" xfId="7" applyFont="1" applyFill="1" applyBorder="1" applyAlignment="1">
      <alignment horizontal="left" vertical="center" wrapText="1"/>
    </xf>
    <xf numFmtId="0" fontId="63" fillId="0" borderId="9" xfId="7" applyFont="1" applyFill="1" applyBorder="1" applyAlignment="1">
      <alignment horizontal="center" vertical="center"/>
    </xf>
    <xf numFmtId="0" fontId="64" fillId="0" borderId="1" xfId="7" applyFont="1" applyFill="1" applyBorder="1" applyAlignment="1">
      <alignment horizontal="left" vertical="center" wrapText="1"/>
    </xf>
    <xf numFmtId="0" fontId="63" fillId="0" borderId="13" xfId="7" applyFont="1" applyFill="1" applyBorder="1" applyAlignment="1">
      <alignment horizontal="center" vertical="center"/>
    </xf>
    <xf numFmtId="176" fontId="64" fillId="0" borderId="14" xfId="7" applyNumberFormat="1" applyFont="1" applyFill="1" applyBorder="1" applyAlignment="1">
      <alignment horizontal="left" vertical="center" wrapText="1"/>
    </xf>
    <xf numFmtId="0" fontId="63" fillId="4" borderId="2" xfId="7" applyFont="1" applyFill="1" applyBorder="1" applyAlignment="1">
      <alignment horizontal="center" vertical="center"/>
    </xf>
    <xf numFmtId="176" fontId="64" fillId="4" borderId="4" xfId="7" applyNumberFormat="1" applyFont="1" applyFill="1" applyBorder="1" applyAlignment="1">
      <alignment horizontal="center" vertical="center"/>
    </xf>
    <xf numFmtId="0" fontId="64" fillId="0" borderId="1" xfId="7" applyFont="1" applyFill="1" applyBorder="1" applyAlignment="1">
      <alignment vertical="center" wrapText="1"/>
    </xf>
    <xf numFmtId="176" fontId="64" fillId="0" borderId="1" xfId="8" applyNumberFormat="1" applyFont="1" applyFill="1" applyBorder="1" applyAlignment="1">
      <alignment horizontal="center" vertical="center"/>
    </xf>
    <xf numFmtId="176" fontId="64" fillId="0" borderId="1" xfId="8" applyNumberFormat="1" applyFont="1" applyFill="1" applyBorder="1" applyAlignment="1">
      <alignment horizontal="left" vertical="center" wrapText="1"/>
    </xf>
    <xf numFmtId="0" fontId="67" fillId="0" borderId="1" xfId="0" applyFont="1" applyBorder="1">
      <alignment vertical="center"/>
    </xf>
    <xf numFmtId="176" fontId="63" fillId="0" borderId="1" xfId="8" applyNumberFormat="1" applyFont="1" applyFill="1" applyBorder="1" applyAlignment="1">
      <alignment horizontal="center" vertical="center"/>
    </xf>
    <xf numFmtId="176" fontId="64" fillId="4" borderId="1" xfId="7" applyNumberFormat="1" applyFont="1" applyFill="1" applyBorder="1" applyAlignment="1">
      <alignment horizontal="center" vertical="center"/>
    </xf>
    <xf numFmtId="0" fontId="63" fillId="4" borderId="1" xfId="7" applyFont="1" applyFill="1" applyBorder="1" applyAlignment="1">
      <alignment horizontal="center" vertical="center"/>
    </xf>
    <xf numFmtId="176" fontId="63" fillId="4" borderId="1" xfId="8" applyNumberFormat="1" applyFont="1" applyFill="1" applyBorder="1" applyAlignment="1">
      <alignment horizontal="center" vertical="center"/>
    </xf>
    <xf numFmtId="176" fontId="64" fillId="0" borderId="4" xfId="8" applyNumberFormat="1" applyFont="1" applyFill="1" applyBorder="1" applyAlignment="1">
      <alignment horizontal="center" vertical="center"/>
    </xf>
    <xf numFmtId="0" fontId="64" fillId="0" borderId="4" xfId="8" applyFont="1" applyFill="1" applyBorder="1" applyAlignment="1">
      <alignment horizontal="center" vertical="center"/>
    </xf>
    <xf numFmtId="176" fontId="62" fillId="0" borderId="4" xfId="8" applyNumberFormat="1" applyFont="1" applyFill="1" applyBorder="1" applyAlignment="1">
      <alignment horizontal="center" vertical="center"/>
    </xf>
    <xf numFmtId="0" fontId="63" fillId="4" borderId="4" xfId="8" applyFont="1" applyFill="1" applyBorder="1" applyAlignment="1">
      <alignment horizontal="center" vertical="center"/>
    </xf>
    <xf numFmtId="176" fontId="62" fillId="4" borderId="4" xfId="8" applyNumberFormat="1" applyFont="1" applyFill="1" applyBorder="1" applyAlignment="1">
      <alignment horizontal="center" vertical="center"/>
    </xf>
    <xf numFmtId="0" fontId="64" fillId="4" borderId="4" xfId="8" applyFont="1" applyFill="1" applyBorder="1" applyAlignment="1">
      <alignment horizontal="center" vertical="center" wrapText="1"/>
    </xf>
    <xf numFmtId="0" fontId="64" fillId="0" borderId="4" xfId="8" applyFont="1" applyFill="1" applyBorder="1" applyAlignment="1">
      <alignment horizontal="center" vertical="center" wrapText="1"/>
    </xf>
    <xf numFmtId="0" fontId="64" fillId="0" borderId="4" xfId="8" applyFont="1" applyFill="1" applyBorder="1" applyAlignment="1">
      <alignment horizontal="left" vertical="center" wrapText="1"/>
    </xf>
    <xf numFmtId="0" fontId="64" fillId="0" borderId="4" xfId="8" applyFont="1" applyFill="1" applyBorder="1" applyAlignment="1">
      <alignment vertical="center" wrapText="1"/>
    </xf>
    <xf numFmtId="0" fontId="63" fillId="0" borderId="1" xfId="11" applyFont="1" applyFill="1" applyBorder="1" applyAlignment="1">
      <alignment vertical="center" wrapText="1"/>
    </xf>
    <xf numFmtId="0" fontId="64" fillId="4" borderId="4" xfId="8" applyFont="1" applyFill="1" applyBorder="1" applyAlignment="1">
      <alignment horizontal="left" vertical="center" wrapText="1"/>
    </xf>
    <xf numFmtId="176" fontId="64" fillId="0" borderId="4" xfId="8" applyNumberFormat="1" applyFont="1" applyFill="1" applyBorder="1" applyAlignment="1">
      <alignment horizontal="left" vertical="center" wrapText="1"/>
    </xf>
    <xf numFmtId="176" fontId="66" fillId="0" borderId="4" xfId="8" applyNumberFormat="1" applyFont="1" applyFill="1" applyBorder="1" applyAlignment="1">
      <alignment horizontal="center" vertical="center"/>
    </xf>
    <xf numFmtId="176" fontId="64" fillId="0" borderId="5" xfId="8" applyNumberFormat="1" applyFont="1" applyFill="1" applyBorder="1" applyAlignment="1">
      <alignment horizontal="center" vertical="center"/>
    </xf>
    <xf numFmtId="176" fontId="64" fillId="0" borderId="5" xfId="8" applyNumberFormat="1" applyFont="1" applyFill="1" applyBorder="1" applyAlignment="1">
      <alignment horizontal="left" vertical="center" wrapText="1"/>
    </xf>
    <xf numFmtId="176" fontId="64" fillId="0" borderId="9" xfId="8" applyNumberFormat="1" applyFont="1" applyFill="1" applyBorder="1" applyAlignment="1">
      <alignment horizontal="left" vertical="center" wrapText="1"/>
    </xf>
    <xf numFmtId="0" fontId="64" fillId="0" borderId="4" xfId="0" applyFont="1" applyFill="1" applyBorder="1" applyAlignment="1">
      <alignment horizontal="center" vertical="center"/>
    </xf>
    <xf numFmtId="0" fontId="64" fillId="0" borderId="4" xfId="0" applyFont="1" applyFill="1" applyBorder="1" applyAlignment="1">
      <alignment vertical="center" wrapText="1"/>
    </xf>
    <xf numFmtId="0" fontId="64" fillId="0" borderId="10" xfId="0" applyFont="1" applyFill="1" applyBorder="1" applyAlignment="1">
      <alignment vertical="center" wrapText="1"/>
    </xf>
    <xf numFmtId="0" fontId="64" fillId="0" borderId="15" xfId="0" applyFont="1" applyFill="1" applyBorder="1" applyAlignment="1">
      <alignment vertical="center" wrapText="1"/>
    </xf>
    <xf numFmtId="1" fontId="63" fillId="4" borderId="5" xfId="7" applyNumberFormat="1" applyFont="1" applyFill="1" applyBorder="1" applyAlignment="1">
      <alignment horizontal="right" vertical="center"/>
    </xf>
    <xf numFmtId="176" fontId="62" fillId="4" borderId="5" xfId="7" applyNumberFormat="1" applyFont="1" applyFill="1" applyBorder="1" applyAlignment="1">
      <alignment horizontal="center" vertical="center"/>
    </xf>
    <xf numFmtId="177" fontId="62" fillId="4" borderId="5" xfId="7" applyNumberFormat="1" applyFont="1" applyFill="1" applyBorder="1" applyAlignment="1">
      <alignment horizontal="center" vertical="center"/>
    </xf>
    <xf numFmtId="0" fontId="63" fillId="4" borderId="6" xfId="7" applyFont="1" applyFill="1" applyBorder="1" applyAlignment="1">
      <alignment horizontal="center" vertical="center"/>
    </xf>
    <xf numFmtId="176" fontId="63" fillId="4" borderId="5" xfId="7" applyNumberFormat="1" applyFont="1" applyFill="1" applyBorder="1" applyAlignment="1">
      <alignment horizontal="center" vertical="center"/>
    </xf>
    <xf numFmtId="176" fontId="64" fillId="4" borderId="5" xfId="7" applyNumberFormat="1" applyFont="1" applyFill="1" applyBorder="1" applyAlignment="1">
      <alignment horizontal="center" vertical="center"/>
    </xf>
    <xf numFmtId="176" fontId="64" fillId="4" borderId="5" xfId="7" applyNumberFormat="1" applyFont="1" applyFill="1" applyBorder="1" applyAlignment="1">
      <alignment horizontal="left" vertical="center" wrapText="1"/>
    </xf>
    <xf numFmtId="176" fontId="62" fillId="0" borderId="1" xfId="8" applyNumberFormat="1" applyFont="1" applyFill="1" applyBorder="1" applyAlignment="1">
      <alignment horizontal="center" vertical="center" wrapText="1"/>
    </xf>
    <xf numFmtId="0" fontId="64" fillId="0" borderId="1" xfId="8" applyFont="1" applyFill="1" applyBorder="1" applyAlignment="1">
      <alignment vertical="center" wrapText="1"/>
    </xf>
    <xf numFmtId="0" fontId="64" fillId="0" borderId="1" xfId="0" applyFont="1" applyFill="1" applyBorder="1" applyAlignment="1">
      <alignment vertical="center" wrapText="1"/>
    </xf>
    <xf numFmtId="0" fontId="62" fillId="0" borderId="1" xfId="8" applyFont="1" applyFill="1" applyBorder="1" applyAlignment="1">
      <alignment vertical="center" wrapText="1"/>
    </xf>
    <xf numFmtId="0" fontId="62" fillId="0" borderId="1" xfId="8" applyFont="1" applyFill="1" applyBorder="1" applyAlignment="1">
      <alignment horizontal="center" vertical="center" wrapText="1"/>
    </xf>
    <xf numFmtId="0" fontId="64" fillId="3" borderId="1" xfId="7" applyFont="1" applyFill="1" applyBorder="1" applyAlignment="1">
      <alignment horizontal="center" vertical="center" wrapText="1"/>
    </xf>
    <xf numFmtId="0" fontId="64" fillId="3" borderId="1" xfId="7" applyFont="1" applyFill="1" applyBorder="1" applyAlignment="1">
      <alignment horizontal="left" vertical="center" wrapText="1"/>
    </xf>
    <xf numFmtId="1" fontId="63" fillId="0" borderId="0" xfId="7" applyNumberFormat="1" applyFont="1" applyFill="1" applyBorder="1" applyAlignment="1">
      <alignment horizontal="right" vertical="center"/>
    </xf>
    <xf numFmtId="176" fontId="62" fillId="0" borderId="0" xfId="7" applyNumberFormat="1" applyFont="1" applyFill="1" applyBorder="1" applyAlignment="1">
      <alignment horizontal="left" vertical="center"/>
    </xf>
    <xf numFmtId="177" fontId="62" fillId="0" borderId="0" xfId="7" applyNumberFormat="1" applyFont="1" applyFill="1" applyBorder="1" applyAlignment="1">
      <alignment horizontal="center" vertical="center"/>
    </xf>
    <xf numFmtId="0" fontId="63" fillId="0" borderId="0" xfId="7" applyFont="1" applyFill="1" applyBorder="1" applyAlignment="1">
      <alignment horizontal="center" vertical="center"/>
    </xf>
    <xf numFmtId="0" fontId="64" fillId="0" borderId="0" xfId="7" applyFont="1" applyFill="1" applyBorder="1" applyAlignment="1">
      <alignment horizontal="center" vertical="center"/>
    </xf>
    <xf numFmtId="0" fontId="64" fillId="0" borderId="0" xfId="7" applyFont="1" applyFill="1" applyBorder="1" applyAlignment="1">
      <alignment horizontal="left" vertical="center" wrapText="1"/>
    </xf>
    <xf numFmtId="0" fontId="64" fillId="0" borderId="0" xfId="0" applyFont="1">
      <alignment vertical="center"/>
    </xf>
    <xf numFmtId="0" fontId="63" fillId="0" borderId="0" xfId="0" applyFont="1" applyAlignment="1">
      <alignment vertical="center"/>
    </xf>
    <xf numFmtId="0" fontId="64" fillId="0" borderId="0" xfId="0" applyFont="1" applyAlignment="1">
      <alignment horizontal="left" vertical="center" wrapText="1"/>
    </xf>
    <xf numFmtId="0" fontId="64" fillId="0" borderId="0" xfId="0" applyFont="1" applyAlignment="1">
      <alignment vertical="center" wrapText="1"/>
    </xf>
    <xf numFmtId="0" fontId="64" fillId="0" borderId="0" xfId="1" applyFont="1" applyAlignment="1">
      <alignment horizontal="center" vertical="center"/>
    </xf>
    <xf numFmtId="0" fontId="64" fillId="0" borderId="0" xfId="1" applyFont="1" applyAlignment="1">
      <alignment vertical="center"/>
    </xf>
    <xf numFmtId="0" fontId="62" fillId="0" borderId="0" xfId="0" applyFont="1">
      <alignment vertical="center"/>
    </xf>
    <xf numFmtId="0" fontId="63" fillId="0" borderId="0" xfId="0" applyFont="1">
      <alignment vertical="center"/>
    </xf>
    <xf numFmtId="0" fontId="65" fillId="6" borderId="4" xfId="7" applyNumberFormat="1" applyFont="1" applyFill="1" applyBorder="1" applyAlignment="1">
      <alignment horizontal="center" vertical="center"/>
    </xf>
    <xf numFmtId="0" fontId="65" fillId="6" borderId="4" xfId="7" applyFont="1" applyFill="1" applyBorder="1" applyAlignment="1">
      <alignment horizontal="center" vertical="center"/>
    </xf>
    <xf numFmtId="177" fontId="65" fillId="6" borderId="4" xfId="7" applyNumberFormat="1" applyFont="1" applyFill="1" applyBorder="1" applyAlignment="1">
      <alignment horizontal="center" vertical="center"/>
    </xf>
    <xf numFmtId="176" fontId="63" fillId="6" borderId="4" xfId="7" applyNumberFormat="1" applyFont="1" applyFill="1" applyBorder="1" applyAlignment="1">
      <alignment horizontal="center" vertical="center"/>
    </xf>
    <xf numFmtId="176" fontId="65" fillId="6" borderId="4" xfId="7" applyNumberFormat="1" applyFont="1" applyFill="1" applyBorder="1" applyAlignment="1">
      <alignment horizontal="center" vertical="center"/>
    </xf>
    <xf numFmtId="0" fontId="64" fillId="6" borderId="4" xfId="7" applyFont="1" applyFill="1" applyBorder="1" applyAlignment="1">
      <alignment horizontal="center" vertical="center"/>
    </xf>
    <xf numFmtId="0" fontId="64" fillId="6" borderId="4" xfId="7" applyNumberFormat="1" applyFont="1" applyFill="1" applyBorder="1" applyAlignment="1">
      <alignment horizontal="center" vertical="center" wrapText="1"/>
    </xf>
    <xf numFmtId="0" fontId="64" fillId="6" borderId="4" xfId="7" applyFont="1" applyFill="1" applyBorder="1" applyAlignment="1">
      <alignment horizontal="center" vertical="center" wrapText="1"/>
    </xf>
    <xf numFmtId="0" fontId="27" fillId="0" borderId="16" xfId="8" applyFont="1" applyFill="1" applyBorder="1" applyAlignment="1">
      <alignment horizontal="center" vertical="center" wrapText="1"/>
    </xf>
    <xf numFmtId="0" fontId="27" fillId="0" borderId="17" xfId="8" applyFont="1" applyFill="1" applyBorder="1" applyAlignment="1">
      <alignment horizontal="center" vertical="center" wrapText="1"/>
    </xf>
    <xf numFmtId="0" fontId="27" fillId="0" borderId="18" xfId="8" applyFont="1" applyFill="1" applyBorder="1" applyAlignment="1">
      <alignment horizontal="center" vertical="center" wrapText="1"/>
    </xf>
    <xf numFmtId="0" fontId="58" fillId="0" borderId="0" xfId="9" applyFont="1" applyAlignment="1">
      <alignment vertical="center" wrapText="1"/>
    </xf>
  </cellXfs>
  <cellStyles count="12">
    <cellStyle name="Excel Built-in Normal" xfId="1"/>
    <cellStyle name="ハイパーリンク" xfId="2" builtinId="8"/>
    <cellStyle name="ハイパーリンク 2" xfId="3"/>
    <cellStyle name="ハイパーリンク 3" xfId="4"/>
    <cellStyle name="桁区切り 2" xfId="5"/>
    <cellStyle name="桁区切り [0]" xfId="6" builtinId="6"/>
    <cellStyle name="標準" xfId="0" builtinId="0"/>
    <cellStyle name="標準 2" xfId="7"/>
    <cellStyle name="標準 2 2" xfId="8"/>
    <cellStyle name="標準 3" xfId="9"/>
    <cellStyle name="標準 3 2" xfId="10"/>
    <cellStyle name="標準_Sheet1"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latlonglab.yahoo.co.jp/route/watch?id=676d08137018ef0186be5cb7877714b1"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yahoo.jp/aHt2pw" TargetMode="External"/><Relationship Id="rId2" Type="http://schemas.openxmlformats.org/officeDocument/2006/relationships/hyperlink" Target="http://yahoo.jp/4CxST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yahoo.jp/q-SG-d" TargetMode="External"/><Relationship Id="rId4" Type="http://schemas.openxmlformats.org/officeDocument/2006/relationships/vmlDrawing" Target="../drawings/vmlDrawing1.vml"/><Relationship Id="rId1" Type="http://schemas.openxmlformats.org/officeDocument/2006/relationships/hyperlink" Target="http://yahoo.jp/7xXPZK" TargetMode="External"/><Relationship Id="rId2" Type="http://schemas.openxmlformats.org/officeDocument/2006/relationships/hyperlink" Target="http://yahoo.jp/N7L_1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D92"/>
  <sheetViews>
    <sheetView topLeftCell="B62" zoomScale="125" workbookViewId="0">
      <selection activeCell="E87" sqref="E87"/>
    </sheetView>
  </sheetViews>
  <sheetFormatPr baseColWidth="12" defaultColWidth="8.83203125" defaultRowHeight="16.5" customHeight="1" x14ac:dyDescent="0.15"/>
  <cols>
    <col min="1" max="1" width="2" style="5" hidden="1" customWidth="1"/>
    <col min="2" max="2" width="2" style="5" customWidth="1"/>
    <col min="3" max="3" width="3.1640625" style="5" customWidth="1"/>
    <col min="4" max="4" width="6" style="3" customWidth="1"/>
    <col min="5" max="5" width="7.83203125" style="3" bestFit="1" customWidth="1"/>
    <col min="6" max="6" width="5.33203125" style="20" bestFit="1" customWidth="1"/>
    <col min="7" max="7" width="3.1640625" style="5" customWidth="1"/>
    <col min="8" max="8" width="11" style="39" customWidth="1"/>
    <col min="9" max="9" width="24.6640625" style="67" customWidth="1"/>
    <col min="10" max="10" width="32.5" style="39" customWidth="1"/>
    <col min="11" max="11" width="1.6640625" style="5" customWidth="1"/>
    <col min="12" max="12" width="5.1640625" style="74" bestFit="1" customWidth="1"/>
    <col min="13" max="13" width="6.6640625" style="5" bestFit="1" customWidth="1"/>
    <col min="14" max="14" width="8.6640625" style="5" bestFit="1" customWidth="1"/>
    <col min="15" max="15" width="8.83203125" style="5" bestFit="1"/>
    <col min="16" max="16384" width="8.83203125" style="5"/>
  </cols>
  <sheetData>
    <row r="1" spans="3:14" ht="16.5" customHeight="1" x14ac:dyDescent="0.15">
      <c r="N1" s="89" t="s">
        <v>0</v>
      </c>
    </row>
    <row r="2" spans="3:14" ht="16.5" customHeight="1" x14ac:dyDescent="0.15">
      <c r="C2" s="62" t="s">
        <v>1</v>
      </c>
      <c r="D2" s="4"/>
      <c r="E2" s="4"/>
      <c r="F2" s="6"/>
      <c r="G2" s="6"/>
      <c r="H2" s="61"/>
      <c r="I2" s="62"/>
      <c r="J2" s="63" t="s">
        <v>2</v>
      </c>
    </row>
    <row r="3" spans="3:14" s="44" customFormat="1" ht="16.5" customHeight="1" x14ac:dyDescent="0.15">
      <c r="C3" s="40" t="s">
        <v>3</v>
      </c>
      <c r="D3" s="41" t="s">
        <v>4</v>
      </c>
      <c r="E3" s="42" t="s">
        <v>5</v>
      </c>
      <c r="F3" s="43" t="s">
        <v>6</v>
      </c>
      <c r="G3" s="43" t="s">
        <v>7</v>
      </c>
      <c r="H3" s="64" t="s">
        <v>8</v>
      </c>
      <c r="I3" s="65" t="s">
        <v>9</v>
      </c>
      <c r="J3" s="66" t="s">
        <v>10</v>
      </c>
      <c r="L3" s="75"/>
    </row>
    <row r="4" spans="3:14" ht="30" customHeight="1" x14ac:dyDescent="0.15">
      <c r="C4" s="47">
        <v>1</v>
      </c>
      <c r="D4" s="48">
        <v>0</v>
      </c>
      <c r="E4" s="49">
        <v>0</v>
      </c>
      <c r="F4" s="85" t="s">
        <v>11</v>
      </c>
      <c r="G4" s="50" t="s">
        <v>12</v>
      </c>
      <c r="H4" s="51" t="s">
        <v>13</v>
      </c>
      <c r="I4" s="52" t="s">
        <v>14</v>
      </c>
      <c r="J4" s="46" t="s">
        <v>15</v>
      </c>
      <c r="K4" s="17"/>
      <c r="M4" s="5">
        <v>0</v>
      </c>
    </row>
    <row r="5" spans="3:14" ht="15" customHeight="1" x14ac:dyDescent="0.15">
      <c r="C5" s="7">
        <f>C4+1</f>
        <v>2</v>
      </c>
      <c r="D5" s="1">
        <v>0.19</v>
      </c>
      <c r="E5" s="15">
        <v>0.19</v>
      </c>
      <c r="F5" s="12" t="s">
        <v>16</v>
      </c>
      <c r="G5" s="9"/>
      <c r="H5" s="26" t="s">
        <v>17</v>
      </c>
      <c r="I5" s="38"/>
      <c r="J5" s="27"/>
      <c r="M5" s="5">
        <v>0.19</v>
      </c>
      <c r="N5" s="5">
        <f>N4+M5</f>
        <v>0.19</v>
      </c>
    </row>
    <row r="6" spans="3:14" ht="15" customHeight="1" x14ac:dyDescent="0.15">
      <c r="C6" s="7">
        <f t="shared" ref="C6:C78" si="0">C5+1</f>
        <v>3</v>
      </c>
      <c r="D6" s="1">
        <v>0.64700000000000002</v>
      </c>
      <c r="E6" s="15">
        <v>0.83699999999999997</v>
      </c>
      <c r="F6" s="12" t="s">
        <v>16</v>
      </c>
      <c r="G6" s="9"/>
      <c r="H6" s="26" t="s">
        <v>17</v>
      </c>
      <c r="I6" s="28" t="s">
        <v>18</v>
      </c>
      <c r="J6" s="28"/>
      <c r="M6" s="5">
        <v>0.64700000000000002</v>
      </c>
      <c r="N6" s="5">
        <f t="shared" ref="N6:N69" si="1">N5+M6</f>
        <v>0.83699999999999997</v>
      </c>
    </row>
    <row r="7" spans="3:14" ht="15" customHeight="1" x14ac:dyDescent="0.15">
      <c r="C7" s="7">
        <f t="shared" si="0"/>
        <v>4</v>
      </c>
      <c r="D7" s="1">
        <v>5.1000000000000045E-2</v>
      </c>
      <c r="E7" s="15">
        <v>0.88800000000000001</v>
      </c>
      <c r="F7" s="12" t="s">
        <v>19</v>
      </c>
      <c r="G7" s="9"/>
      <c r="H7" s="26" t="s">
        <v>17</v>
      </c>
      <c r="I7" s="28" t="s">
        <v>20</v>
      </c>
      <c r="J7" s="28"/>
      <c r="M7" s="5">
        <v>5.0999999999999997E-2</v>
      </c>
      <c r="N7" s="5">
        <f t="shared" si="1"/>
        <v>0.88800000000000001</v>
      </c>
    </row>
    <row r="8" spans="3:14" ht="15" customHeight="1" x14ac:dyDescent="0.15">
      <c r="C8" s="7">
        <f t="shared" si="0"/>
        <v>5</v>
      </c>
      <c r="D8" s="1">
        <v>2.0000000000000018E-2</v>
      </c>
      <c r="E8" s="15">
        <v>0.90800000000000003</v>
      </c>
      <c r="F8" s="12" t="s">
        <v>21</v>
      </c>
      <c r="G8" s="9"/>
      <c r="H8" s="26" t="s">
        <v>17</v>
      </c>
      <c r="I8" s="28" t="s">
        <v>20</v>
      </c>
      <c r="J8" s="28"/>
      <c r="M8" s="5">
        <v>0.02</v>
      </c>
      <c r="N8" s="5">
        <f t="shared" si="1"/>
        <v>0.90800000000000003</v>
      </c>
    </row>
    <row r="9" spans="3:14" ht="15" customHeight="1" x14ac:dyDescent="0.15">
      <c r="C9" s="7">
        <f t="shared" si="0"/>
        <v>6</v>
      </c>
      <c r="D9" s="1">
        <v>4.0000000000000036E-2</v>
      </c>
      <c r="E9" s="15">
        <v>0.94800000000000006</v>
      </c>
      <c r="F9" s="12" t="s">
        <v>22</v>
      </c>
      <c r="G9" s="8"/>
      <c r="H9" s="26" t="s">
        <v>17</v>
      </c>
      <c r="I9" s="28" t="s">
        <v>23</v>
      </c>
      <c r="J9" s="28"/>
      <c r="M9" s="5">
        <v>0.04</v>
      </c>
      <c r="N9" s="5">
        <f t="shared" si="1"/>
        <v>0.94800000000000006</v>
      </c>
    </row>
    <row r="10" spans="3:14" ht="15" customHeight="1" x14ac:dyDescent="0.15">
      <c r="C10" s="7">
        <f t="shared" si="0"/>
        <v>7</v>
      </c>
      <c r="D10" s="1">
        <v>0.18800000000000006</v>
      </c>
      <c r="E10" s="15">
        <v>1.1360000000000001</v>
      </c>
      <c r="F10" s="10" t="s">
        <v>24</v>
      </c>
      <c r="G10" s="8" t="s">
        <v>25</v>
      </c>
      <c r="H10" s="26" t="s">
        <v>26</v>
      </c>
      <c r="I10" s="28" t="s">
        <v>27</v>
      </c>
      <c r="J10" s="27" t="s">
        <v>28</v>
      </c>
      <c r="M10" s="5">
        <v>0.188</v>
      </c>
      <c r="N10" s="5">
        <f t="shared" si="1"/>
        <v>1.1360000000000001</v>
      </c>
    </row>
    <row r="11" spans="3:14" ht="15" customHeight="1" x14ac:dyDescent="0.15">
      <c r="C11" s="7">
        <f t="shared" si="0"/>
        <v>8</v>
      </c>
      <c r="D11" s="1">
        <v>8.6999999999999993</v>
      </c>
      <c r="E11" s="15">
        <v>9.8359999999999985</v>
      </c>
      <c r="F11" s="12" t="s">
        <v>16</v>
      </c>
      <c r="G11" s="8" t="s">
        <v>25</v>
      </c>
      <c r="H11" s="26" t="s">
        <v>26</v>
      </c>
      <c r="I11" s="28" t="s">
        <v>29</v>
      </c>
      <c r="J11" s="27" t="s">
        <v>28</v>
      </c>
      <c r="M11" s="5">
        <v>8.6999999999999993</v>
      </c>
      <c r="N11" s="5">
        <f t="shared" si="1"/>
        <v>9.8359999999999985</v>
      </c>
    </row>
    <row r="12" spans="3:14" ht="15" customHeight="1" x14ac:dyDescent="0.15">
      <c r="C12" s="7">
        <f t="shared" si="0"/>
        <v>9</v>
      </c>
      <c r="D12" s="1">
        <v>0.51099999999999923</v>
      </c>
      <c r="E12" s="15">
        <v>10.346999999999998</v>
      </c>
      <c r="F12" s="12" t="s">
        <v>30</v>
      </c>
      <c r="G12" s="8" t="s">
        <v>25</v>
      </c>
      <c r="H12" s="26" t="s">
        <v>26</v>
      </c>
      <c r="I12" s="28" t="s">
        <v>31</v>
      </c>
      <c r="J12" s="27" t="s">
        <v>28</v>
      </c>
      <c r="M12" s="5">
        <v>0.51100000000000001</v>
      </c>
      <c r="N12" s="5">
        <f t="shared" si="1"/>
        <v>10.346999999999998</v>
      </c>
    </row>
    <row r="13" spans="3:14" ht="15" customHeight="1" x14ac:dyDescent="0.15">
      <c r="C13" s="7">
        <f t="shared" si="0"/>
        <v>10</v>
      </c>
      <c r="D13" s="1">
        <v>0.58699999999999974</v>
      </c>
      <c r="E13" s="15">
        <v>10.933999999999997</v>
      </c>
      <c r="F13" s="12" t="s">
        <v>21</v>
      </c>
      <c r="G13" s="8" t="s">
        <v>25</v>
      </c>
      <c r="H13" s="26" t="s">
        <v>26</v>
      </c>
      <c r="I13" s="28" t="s">
        <v>32</v>
      </c>
      <c r="J13" s="27" t="s">
        <v>28</v>
      </c>
      <c r="M13" s="5">
        <v>0.58699999999999997</v>
      </c>
      <c r="N13" s="5">
        <f t="shared" si="1"/>
        <v>10.933999999999997</v>
      </c>
    </row>
    <row r="14" spans="3:14" ht="15" customHeight="1" x14ac:dyDescent="0.15">
      <c r="C14" s="7">
        <f t="shared" si="0"/>
        <v>11</v>
      </c>
      <c r="D14" s="1">
        <v>2.5999999999999996</v>
      </c>
      <c r="E14" s="15">
        <v>13.533999999999997</v>
      </c>
      <c r="F14" s="57" t="s">
        <v>16</v>
      </c>
      <c r="G14" s="8" t="s">
        <v>25</v>
      </c>
      <c r="H14" s="26" t="s">
        <v>26</v>
      </c>
      <c r="I14" s="28" t="s">
        <v>33</v>
      </c>
      <c r="J14" s="27" t="s">
        <v>28</v>
      </c>
      <c r="M14" s="5">
        <v>2.6</v>
      </c>
      <c r="N14" s="5">
        <f t="shared" si="1"/>
        <v>13.533999999999997</v>
      </c>
    </row>
    <row r="15" spans="3:14" ht="15" customHeight="1" x14ac:dyDescent="0.15">
      <c r="C15" s="7">
        <f t="shared" si="0"/>
        <v>12</v>
      </c>
      <c r="D15" s="1">
        <v>9.1999999999999975</v>
      </c>
      <c r="E15" s="15">
        <v>22.733999999999995</v>
      </c>
      <c r="F15" s="57" t="s">
        <v>19</v>
      </c>
      <c r="G15" s="8" t="s">
        <v>34</v>
      </c>
      <c r="H15" s="26" t="s">
        <v>35</v>
      </c>
      <c r="I15" s="28" t="s">
        <v>36</v>
      </c>
      <c r="J15" s="69" t="s">
        <v>37</v>
      </c>
      <c r="M15" s="5">
        <v>9.1999999999999993</v>
      </c>
      <c r="N15" s="5">
        <f t="shared" si="1"/>
        <v>22.733999999999995</v>
      </c>
    </row>
    <row r="16" spans="3:14" ht="15" customHeight="1" x14ac:dyDescent="0.15">
      <c r="C16" s="7">
        <f t="shared" si="0"/>
        <v>13</v>
      </c>
      <c r="D16" s="1">
        <v>0.94500000000000028</v>
      </c>
      <c r="E16" s="15">
        <v>23.678999999999995</v>
      </c>
      <c r="F16" s="57" t="s">
        <v>21</v>
      </c>
      <c r="G16" s="8" t="s">
        <v>34</v>
      </c>
      <c r="H16" s="26" t="s">
        <v>38</v>
      </c>
      <c r="I16" s="28" t="s">
        <v>39</v>
      </c>
      <c r="J16" s="27"/>
      <c r="M16" s="5">
        <v>0.94499999999999995</v>
      </c>
      <c r="N16" s="5">
        <f t="shared" si="1"/>
        <v>23.678999999999995</v>
      </c>
    </row>
    <row r="17" spans="3:14" ht="15" customHeight="1" x14ac:dyDescent="0.15">
      <c r="C17" s="7">
        <f t="shared" si="0"/>
        <v>14</v>
      </c>
      <c r="D17" s="1">
        <v>4.1000000000000014</v>
      </c>
      <c r="E17" s="15">
        <v>27.778999999999996</v>
      </c>
      <c r="F17" s="10" t="s">
        <v>24</v>
      </c>
      <c r="G17" s="8" t="s">
        <v>34</v>
      </c>
      <c r="H17" s="26" t="s">
        <v>40</v>
      </c>
      <c r="I17" s="28" t="s">
        <v>41</v>
      </c>
      <c r="J17" s="69" t="s">
        <v>42</v>
      </c>
      <c r="M17" s="5">
        <v>4.0999999999999996</v>
      </c>
      <c r="N17" s="5">
        <f t="shared" si="1"/>
        <v>27.778999999999996</v>
      </c>
    </row>
    <row r="18" spans="3:14" ht="15" customHeight="1" x14ac:dyDescent="0.15">
      <c r="C18" s="7">
        <f t="shared" si="0"/>
        <v>15</v>
      </c>
      <c r="D18" s="1">
        <v>4.7000000000000028</v>
      </c>
      <c r="E18" s="15">
        <v>32.478999999999999</v>
      </c>
      <c r="F18" s="57" t="s">
        <v>19</v>
      </c>
      <c r="G18" s="8" t="s">
        <v>34</v>
      </c>
      <c r="H18" s="26" t="s">
        <v>40</v>
      </c>
      <c r="I18" s="68" t="s">
        <v>43</v>
      </c>
      <c r="J18" s="27" t="s">
        <v>44</v>
      </c>
      <c r="M18" s="5">
        <v>4.7</v>
      </c>
      <c r="N18" s="5">
        <f t="shared" si="1"/>
        <v>32.478999999999999</v>
      </c>
    </row>
    <row r="19" spans="3:14" ht="15" customHeight="1" x14ac:dyDescent="0.15">
      <c r="C19" s="7">
        <f t="shared" si="0"/>
        <v>16</v>
      </c>
      <c r="D19" s="1">
        <v>3.5</v>
      </c>
      <c r="E19" s="15">
        <v>35.978999999999999</v>
      </c>
      <c r="F19" s="57" t="s">
        <v>19</v>
      </c>
      <c r="G19" s="8" t="s">
        <v>34</v>
      </c>
      <c r="H19" s="26" t="s">
        <v>40</v>
      </c>
      <c r="I19" s="28" t="s">
        <v>45</v>
      </c>
      <c r="J19" s="69" t="s">
        <v>46</v>
      </c>
      <c r="M19" s="5">
        <v>3.5</v>
      </c>
      <c r="N19" s="5">
        <f t="shared" si="1"/>
        <v>35.978999999999999</v>
      </c>
    </row>
    <row r="20" spans="3:14" ht="15" customHeight="1" x14ac:dyDescent="0.15">
      <c r="C20" s="7">
        <f t="shared" si="0"/>
        <v>17</v>
      </c>
      <c r="D20" s="1">
        <v>6.2999999999999972</v>
      </c>
      <c r="E20" s="15">
        <v>42.278999999999996</v>
      </c>
      <c r="F20" s="12" t="s">
        <v>19</v>
      </c>
      <c r="G20" s="8" t="s">
        <v>25</v>
      </c>
      <c r="H20" s="26" t="s">
        <v>47</v>
      </c>
      <c r="I20" s="28" t="s">
        <v>48</v>
      </c>
      <c r="J20" s="69" t="s">
        <v>49</v>
      </c>
      <c r="M20" s="5">
        <v>6.3</v>
      </c>
      <c r="N20" s="5">
        <f t="shared" si="1"/>
        <v>42.278999999999996</v>
      </c>
    </row>
    <row r="21" spans="3:14" ht="15" customHeight="1" x14ac:dyDescent="0.15">
      <c r="C21" s="7">
        <f t="shared" si="0"/>
        <v>18</v>
      </c>
      <c r="D21" s="1">
        <v>0.16599999999999682</v>
      </c>
      <c r="E21" s="15">
        <v>42.444999999999993</v>
      </c>
      <c r="F21" s="12" t="s">
        <v>19</v>
      </c>
      <c r="G21" s="8"/>
      <c r="H21" s="26" t="s">
        <v>50</v>
      </c>
      <c r="I21" s="28" t="s">
        <v>51</v>
      </c>
      <c r="J21" s="28"/>
      <c r="M21" s="5">
        <v>0.16600000000000001</v>
      </c>
      <c r="N21" s="5">
        <f t="shared" si="1"/>
        <v>42.444999999999993</v>
      </c>
    </row>
    <row r="22" spans="3:14" ht="15" customHeight="1" x14ac:dyDescent="0.15">
      <c r="C22" s="7">
        <f t="shared" si="0"/>
        <v>19</v>
      </c>
      <c r="D22" s="1">
        <v>4.7999999999999972</v>
      </c>
      <c r="E22" s="15">
        <v>47.24499999999999</v>
      </c>
      <c r="F22" s="10" t="s">
        <v>24</v>
      </c>
      <c r="G22" s="8" t="s">
        <v>25</v>
      </c>
      <c r="H22" s="26" t="s">
        <v>17</v>
      </c>
      <c r="I22" s="28" t="s">
        <v>52</v>
      </c>
      <c r="J22" s="28" t="s">
        <v>53</v>
      </c>
      <c r="M22" s="5">
        <v>4.8</v>
      </c>
      <c r="N22" s="5">
        <f t="shared" si="1"/>
        <v>47.24499999999999</v>
      </c>
    </row>
    <row r="23" spans="3:14" ht="15" customHeight="1" x14ac:dyDescent="0.15">
      <c r="C23" s="7">
        <f t="shared" si="0"/>
        <v>20</v>
      </c>
      <c r="D23" s="1">
        <v>3.7000000000000028</v>
      </c>
      <c r="E23" s="15">
        <v>50.944999999999993</v>
      </c>
      <c r="F23" s="12" t="s">
        <v>30</v>
      </c>
      <c r="G23" s="8" t="s">
        <v>25</v>
      </c>
      <c r="H23" s="26" t="s">
        <v>54</v>
      </c>
      <c r="I23" s="59" t="s">
        <v>55</v>
      </c>
      <c r="J23" s="29" t="s">
        <v>56</v>
      </c>
      <c r="M23" s="5">
        <v>3.7</v>
      </c>
      <c r="N23" s="5">
        <f t="shared" si="1"/>
        <v>50.944999999999993</v>
      </c>
    </row>
    <row r="24" spans="3:14" ht="15" customHeight="1" x14ac:dyDescent="0.15">
      <c r="C24" s="7">
        <f t="shared" si="0"/>
        <v>21</v>
      </c>
      <c r="D24" s="1">
        <v>0.89500000000000313</v>
      </c>
      <c r="E24" s="15">
        <v>51.84</v>
      </c>
      <c r="F24" s="12" t="s">
        <v>16</v>
      </c>
      <c r="G24" s="8" t="s">
        <v>34</v>
      </c>
      <c r="H24" s="26" t="s">
        <v>57</v>
      </c>
      <c r="I24" s="28" t="s">
        <v>58</v>
      </c>
      <c r="J24" s="71" t="s">
        <v>59</v>
      </c>
      <c r="M24" s="5">
        <v>0.89500000000000002</v>
      </c>
      <c r="N24" s="5">
        <f t="shared" si="1"/>
        <v>51.839999999999996</v>
      </c>
    </row>
    <row r="25" spans="3:14" ht="15" customHeight="1" x14ac:dyDescent="0.15">
      <c r="C25" s="7">
        <f t="shared" si="0"/>
        <v>22</v>
      </c>
      <c r="D25" s="1">
        <v>1.6000000000000014</v>
      </c>
      <c r="E25" s="15">
        <v>53.44</v>
      </c>
      <c r="F25" s="12" t="s">
        <v>19</v>
      </c>
      <c r="G25" s="8" t="s">
        <v>34</v>
      </c>
      <c r="H25" s="26" t="s">
        <v>60</v>
      </c>
      <c r="I25" s="28" t="s">
        <v>61</v>
      </c>
      <c r="J25" s="29"/>
      <c r="M25" s="5">
        <v>1.6</v>
      </c>
      <c r="N25" s="5">
        <f t="shared" si="1"/>
        <v>53.44</v>
      </c>
    </row>
    <row r="26" spans="3:14" ht="15" customHeight="1" x14ac:dyDescent="0.15">
      <c r="C26" s="7">
        <f t="shared" si="0"/>
        <v>23</v>
      </c>
      <c r="D26" s="1">
        <v>1.2999999999999972</v>
      </c>
      <c r="E26" s="15">
        <v>54.739999999999995</v>
      </c>
      <c r="F26" s="10" t="s">
        <v>24</v>
      </c>
      <c r="G26" s="8" t="s">
        <v>34</v>
      </c>
      <c r="H26" s="58" t="s">
        <v>62</v>
      </c>
      <c r="I26" s="28"/>
      <c r="J26" s="71" t="s">
        <v>63</v>
      </c>
      <c r="M26" s="5">
        <v>1.3</v>
      </c>
      <c r="N26" s="5">
        <f t="shared" si="1"/>
        <v>54.739999999999995</v>
      </c>
    </row>
    <row r="27" spans="3:14" ht="15" customHeight="1" x14ac:dyDescent="0.15">
      <c r="C27" s="7">
        <f t="shared" si="0"/>
        <v>24</v>
      </c>
      <c r="D27" s="1">
        <v>1.2999999999999972</v>
      </c>
      <c r="E27" s="15">
        <v>56.039999999999992</v>
      </c>
      <c r="F27" s="57" t="s">
        <v>21</v>
      </c>
      <c r="G27" s="8"/>
      <c r="H27" s="58" t="s">
        <v>62</v>
      </c>
      <c r="I27" s="28"/>
      <c r="J27" s="29"/>
      <c r="M27" s="5">
        <v>1.3</v>
      </c>
      <c r="N27" s="5">
        <f t="shared" si="1"/>
        <v>56.039999999999992</v>
      </c>
    </row>
    <row r="28" spans="3:14" ht="15" customHeight="1" x14ac:dyDescent="0.15">
      <c r="C28" s="7">
        <f t="shared" si="0"/>
        <v>25</v>
      </c>
      <c r="D28" s="1">
        <v>2.2999999999999972</v>
      </c>
      <c r="E28" s="15">
        <v>58.339999999999989</v>
      </c>
      <c r="F28" s="12" t="s">
        <v>16</v>
      </c>
      <c r="G28" s="8"/>
      <c r="H28" s="26" t="s">
        <v>60</v>
      </c>
      <c r="I28" s="59" t="s">
        <v>64</v>
      </c>
      <c r="J28" s="29"/>
      <c r="M28" s="5">
        <v>2.2999999999999998</v>
      </c>
      <c r="N28" s="5">
        <f t="shared" si="1"/>
        <v>58.339999999999989</v>
      </c>
    </row>
    <row r="29" spans="3:14" ht="15" customHeight="1" x14ac:dyDescent="0.15">
      <c r="C29" s="7">
        <f t="shared" si="0"/>
        <v>26</v>
      </c>
      <c r="D29" s="1">
        <v>1.6000000000000014</v>
      </c>
      <c r="E29" s="15">
        <v>59.939999999999991</v>
      </c>
      <c r="F29" s="12" t="s">
        <v>30</v>
      </c>
      <c r="G29" s="8" t="s">
        <v>25</v>
      </c>
      <c r="H29" s="26" t="s">
        <v>60</v>
      </c>
      <c r="I29" s="28" t="s">
        <v>65</v>
      </c>
      <c r="J29" s="29"/>
      <c r="M29" s="5">
        <v>1.6</v>
      </c>
      <c r="N29" s="5">
        <f t="shared" si="1"/>
        <v>59.939999999999991</v>
      </c>
    </row>
    <row r="30" spans="3:14" ht="15" customHeight="1" x14ac:dyDescent="0.15">
      <c r="C30" s="7">
        <f t="shared" si="0"/>
        <v>27</v>
      </c>
      <c r="D30" s="1">
        <v>1.3999999999999986</v>
      </c>
      <c r="E30" s="15">
        <v>61.339999999999989</v>
      </c>
      <c r="F30" s="57" t="s">
        <v>21</v>
      </c>
      <c r="G30" s="8"/>
      <c r="H30" s="26" t="s">
        <v>17</v>
      </c>
      <c r="I30" s="28"/>
      <c r="J30" s="71" t="s">
        <v>66</v>
      </c>
      <c r="M30" s="5">
        <v>1.4</v>
      </c>
      <c r="N30" s="5">
        <f t="shared" si="1"/>
        <v>61.339999999999989</v>
      </c>
    </row>
    <row r="31" spans="3:14" ht="15" customHeight="1" x14ac:dyDescent="0.15">
      <c r="C31" s="7">
        <f t="shared" si="0"/>
        <v>28</v>
      </c>
      <c r="D31" s="1">
        <v>0.33200000000000074</v>
      </c>
      <c r="E31" s="15">
        <v>61.67199999999999</v>
      </c>
      <c r="F31" s="12" t="s">
        <v>30</v>
      </c>
      <c r="G31" s="60" t="s">
        <v>67</v>
      </c>
      <c r="H31" s="26" t="s">
        <v>68</v>
      </c>
      <c r="I31" s="28" t="s">
        <v>69</v>
      </c>
      <c r="J31" s="29"/>
      <c r="M31" s="5">
        <v>0.33200000000000002</v>
      </c>
      <c r="N31" s="5">
        <f t="shared" si="1"/>
        <v>61.67199999999999</v>
      </c>
    </row>
    <row r="32" spans="3:14" ht="15" customHeight="1" x14ac:dyDescent="0.15">
      <c r="C32" s="7">
        <f t="shared" si="0"/>
        <v>29</v>
      </c>
      <c r="D32" s="1">
        <v>2.1000000000000014</v>
      </c>
      <c r="E32" s="15">
        <v>63.771999999999991</v>
      </c>
      <c r="F32" s="10" t="s">
        <v>24</v>
      </c>
      <c r="G32" s="8" t="s">
        <v>25</v>
      </c>
      <c r="H32" s="58" t="s">
        <v>62</v>
      </c>
      <c r="I32" s="28" t="s">
        <v>70</v>
      </c>
      <c r="J32" s="71" t="s">
        <v>71</v>
      </c>
      <c r="M32" s="5">
        <v>2.1</v>
      </c>
      <c r="N32" s="5">
        <f t="shared" si="1"/>
        <v>63.771999999999991</v>
      </c>
    </row>
    <row r="33" spans="3:30" ht="15" customHeight="1" x14ac:dyDescent="0.15">
      <c r="C33" s="7">
        <f t="shared" si="0"/>
        <v>30</v>
      </c>
      <c r="D33" s="1">
        <v>5.2999999999999972</v>
      </c>
      <c r="E33" s="15">
        <v>69.071999999999989</v>
      </c>
      <c r="F33" s="10" t="s">
        <v>24</v>
      </c>
      <c r="G33" s="8" t="s">
        <v>25</v>
      </c>
      <c r="H33" s="26" t="s">
        <v>72</v>
      </c>
      <c r="I33" s="28" t="s">
        <v>73</v>
      </c>
      <c r="J33" s="28"/>
      <c r="M33" s="5">
        <v>5.3</v>
      </c>
      <c r="N33" s="5">
        <f t="shared" si="1"/>
        <v>69.071999999999989</v>
      </c>
    </row>
    <row r="34" spans="3:30" ht="30" customHeight="1" x14ac:dyDescent="0.15">
      <c r="C34" s="21">
        <f t="shared" si="0"/>
        <v>31</v>
      </c>
      <c r="D34" s="22">
        <v>1.9000000000000057</v>
      </c>
      <c r="E34" s="23">
        <v>70.971999999999994</v>
      </c>
      <c r="F34" s="24" t="s">
        <v>74</v>
      </c>
      <c r="G34" s="18"/>
      <c r="H34" s="45" t="s">
        <v>72</v>
      </c>
      <c r="I34" s="53" t="s">
        <v>75</v>
      </c>
      <c r="J34" s="46" t="s">
        <v>76</v>
      </c>
      <c r="K34" s="11"/>
      <c r="L34" s="76"/>
      <c r="M34" s="11">
        <v>1.9</v>
      </c>
      <c r="N34" s="5">
        <f t="shared" si="1"/>
        <v>70.971999999999994</v>
      </c>
      <c r="O34" s="11"/>
      <c r="P34" s="11"/>
      <c r="Q34" s="11"/>
      <c r="R34" s="11"/>
      <c r="S34" s="11"/>
      <c r="T34" s="11"/>
      <c r="U34" s="11"/>
      <c r="V34" s="11"/>
      <c r="W34" s="11"/>
      <c r="X34" s="11"/>
      <c r="Y34" s="11"/>
      <c r="Z34" s="11"/>
      <c r="AA34" s="11"/>
      <c r="AB34" s="11"/>
      <c r="AC34" s="11"/>
      <c r="AD34" s="11"/>
    </row>
    <row r="35" spans="3:30" ht="15" customHeight="1" x14ac:dyDescent="0.15">
      <c r="C35" s="7">
        <f t="shared" si="0"/>
        <v>32</v>
      </c>
      <c r="D35" s="1">
        <v>2.2999999999999972</v>
      </c>
      <c r="E35" s="15">
        <v>73.271999999999991</v>
      </c>
      <c r="F35" s="12" t="s">
        <v>77</v>
      </c>
      <c r="G35" s="8" t="s">
        <v>25</v>
      </c>
      <c r="H35" s="30" t="s">
        <v>17</v>
      </c>
      <c r="I35" s="29" t="s">
        <v>78</v>
      </c>
      <c r="J35" s="29"/>
      <c r="M35" s="5">
        <v>2.2999999999999998</v>
      </c>
      <c r="N35" s="5">
        <f t="shared" si="1"/>
        <v>73.271999999999991</v>
      </c>
    </row>
    <row r="36" spans="3:30" ht="15" customHeight="1" x14ac:dyDescent="0.15">
      <c r="C36" s="7">
        <f t="shared" si="0"/>
        <v>33</v>
      </c>
      <c r="D36" s="1">
        <v>1.2999999999999972</v>
      </c>
      <c r="E36" s="15">
        <v>74.571999999999989</v>
      </c>
      <c r="F36" s="12" t="s">
        <v>21</v>
      </c>
      <c r="G36" s="8" t="s">
        <v>25</v>
      </c>
      <c r="H36" s="30" t="s">
        <v>79</v>
      </c>
      <c r="I36" s="29" t="s">
        <v>80</v>
      </c>
      <c r="J36" s="29"/>
      <c r="M36" s="5">
        <v>1.3</v>
      </c>
      <c r="N36" s="5">
        <f t="shared" si="1"/>
        <v>74.571999999999989</v>
      </c>
    </row>
    <row r="37" spans="3:30" ht="15" customHeight="1" x14ac:dyDescent="0.15">
      <c r="C37" s="7">
        <f t="shared" si="0"/>
        <v>34</v>
      </c>
      <c r="D37" s="1">
        <v>10.900000000000006</v>
      </c>
      <c r="E37" s="15">
        <v>85.471999999999994</v>
      </c>
      <c r="F37" s="10" t="s">
        <v>24</v>
      </c>
      <c r="G37" s="8" t="s">
        <v>25</v>
      </c>
      <c r="H37" s="30" t="s">
        <v>81</v>
      </c>
      <c r="I37" s="29" t="s">
        <v>82</v>
      </c>
      <c r="J37" s="29"/>
      <c r="M37" s="5">
        <v>10.9</v>
      </c>
      <c r="N37" s="5">
        <f t="shared" si="1"/>
        <v>85.471999999999994</v>
      </c>
    </row>
    <row r="38" spans="3:30" ht="15" customHeight="1" x14ac:dyDescent="0.15">
      <c r="C38" s="7">
        <f t="shared" si="0"/>
        <v>35</v>
      </c>
      <c r="D38" s="1">
        <v>26.399999999999991</v>
      </c>
      <c r="E38" s="15">
        <v>111.87199999999999</v>
      </c>
      <c r="F38" s="10" t="s">
        <v>24</v>
      </c>
      <c r="G38" s="8" t="s">
        <v>25</v>
      </c>
      <c r="H38" s="30" t="s">
        <v>83</v>
      </c>
      <c r="I38" s="29" t="s">
        <v>84</v>
      </c>
      <c r="J38" s="71" t="s">
        <v>85</v>
      </c>
      <c r="M38" s="5">
        <v>26.4</v>
      </c>
      <c r="N38" s="5">
        <f t="shared" si="1"/>
        <v>111.87199999999999</v>
      </c>
    </row>
    <row r="39" spans="3:30" ht="15" customHeight="1" x14ac:dyDescent="0.15">
      <c r="C39" s="7">
        <f t="shared" si="0"/>
        <v>36</v>
      </c>
      <c r="D39" s="1">
        <v>11.099999999999994</v>
      </c>
      <c r="E39" s="15">
        <v>122.97199999999998</v>
      </c>
      <c r="F39" s="12" t="s">
        <v>19</v>
      </c>
      <c r="G39" s="8" t="s">
        <v>34</v>
      </c>
      <c r="H39" s="30" t="s">
        <v>86</v>
      </c>
      <c r="I39" s="29" t="s">
        <v>87</v>
      </c>
      <c r="J39" s="29"/>
      <c r="K39" s="11"/>
      <c r="L39" s="76"/>
      <c r="M39" s="11">
        <v>11.1</v>
      </c>
      <c r="N39" s="5">
        <f t="shared" si="1"/>
        <v>122.97199999999998</v>
      </c>
      <c r="O39" s="11"/>
      <c r="P39" s="11"/>
      <c r="Q39" s="11"/>
      <c r="R39" s="11"/>
      <c r="S39" s="11"/>
      <c r="T39" s="11"/>
      <c r="U39" s="11"/>
      <c r="V39" s="11"/>
      <c r="W39" s="11"/>
      <c r="X39" s="11"/>
      <c r="Y39" s="11"/>
      <c r="Z39" s="11"/>
      <c r="AA39" s="11"/>
      <c r="AB39" s="11"/>
      <c r="AC39" s="11"/>
      <c r="AD39" s="11"/>
    </row>
    <row r="40" spans="3:30" ht="15" customHeight="1" x14ac:dyDescent="0.15">
      <c r="C40" s="7">
        <f t="shared" si="0"/>
        <v>37</v>
      </c>
      <c r="D40" s="1">
        <v>0.632000000000005</v>
      </c>
      <c r="E40" s="15">
        <v>123.60399999999998</v>
      </c>
      <c r="F40" s="12" t="s">
        <v>22</v>
      </c>
      <c r="G40" s="8" t="s">
        <v>34</v>
      </c>
      <c r="H40" s="30" t="s">
        <v>88</v>
      </c>
      <c r="I40" s="29" t="s">
        <v>89</v>
      </c>
      <c r="J40" s="71" t="s">
        <v>90</v>
      </c>
      <c r="K40" s="11"/>
      <c r="L40" s="76"/>
      <c r="M40" s="11">
        <v>0.63200000000000001</v>
      </c>
      <c r="N40" s="5">
        <f t="shared" si="1"/>
        <v>123.60399999999998</v>
      </c>
      <c r="O40" s="11"/>
      <c r="P40" s="11"/>
      <c r="Q40" s="11"/>
      <c r="R40" s="11"/>
      <c r="S40" s="11"/>
      <c r="T40" s="11"/>
      <c r="U40" s="11"/>
      <c r="V40" s="11"/>
      <c r="W40" s="11"/>
      <c r="X40" s="11"/>
      <c r="Y40" s="11"/>
      <c r="Z40" s="11"/>
      <c r="AA40" s="11"/>
      <c r="AB40" s="11"/>
      <c r="AC40" s="11"/>
      <c r="AD40" s="11"/>
    </row>
    <row r="41" spans="3:30" ht="15" customHeight="1" x14ac:dyDescent="0.15">
      <c r="C41" s="7">
        <f t="shared" si="0"/>
        <v>38</v>
      </c>
      <c r="D41" s="1">
        <v>5.3000000000000114</v>
      </c>
      <c r="E41" s="15">
        <v>128.904</v>
      </c>
      <c r="F41" s="10" t="s">
        <v>91</v>
      </c>
      <c r="G41" s="8" t="s">
        <v>25</v>
      </c>
      <c r="H41" s="30" t="s">
        <v>92</v>
      </c>
      <c r="I41" s="29" t="s">
        <v>93</v>
      </c>
      <c r="J41" s="31"/>
      <c r="K41" s="11"/>
      <c r="L41" s="76"/>
      <c r="M41" s="11">
        <v>5.3</v>
      </c>
      <c r="N41" s="5">
        <f t="shared" si="1"/>
        <v>128.904</v>
      </c>
      <c r="O41" s="11"/>
      <c r="P41" s="11"/>
      <c r="Q41" s="11"/>
      <c r="R41" s="11"/>
      <c r="S41" s="11"/>
      <c r="T41" s="11"/>
      <c r="U41" s="11"/>
      <c r="V41" s="11"/>
      <c r="W41" s="11"/>
      <c r="X41" s="11"/>
      <c r="Y41" s="11"/>
      <c r="Z41" s="11"/>
      <c r="AA41" s="11"/>
      <c r="AB41" s="11"/>
      <c r="AC41" s="11"/>
      <c r="AD41" s="11"/>
    </row>
    <row r="42" spans="3:30" ht="20.25" customHeight="1" x14ac:dyDescent="0.15">
      <c r="C42" s="21">
        <f t="shared" si="0"/>
        <v>39</v>
      </c>
      <c r="D42" s="22">
        <v>4.6999999999999886</v>
      </c>
      <c r="E42" s="23">
        <v>133.60399999999998</v>
      </c>
      <c r="F42" s="24"/>
      <c r="G42" s="18"/>
      <c r="H42" s="32" t="s">
        <v>92</v>
      </c>
      <c r="I42" s="33" t="s">
        <v>94</v>
      </c>
      <c r="J42" s="56" t="s">
        <v>95</v>
      </c>
      <c r="K42" s="11"/>
      <c r="L42" s="76"/>
      <c r="M42" s="11">
        <v>4.7</v>
      </c>
      <c r="N42" s="5">
        <f t="shared" si="1"/>
        <v>133.60399999999998</v>
      </c>
      <c r="O42" s="11"/>
      <c r="P42" s="11"/>
      <c r="Q42" s="11"/>
      <c r="R42" s="11"/>
      <c r="S42" s="11"/>
      <c r="T42" s="11"/>
      <c r="U42" s="11"/>
      <c r="V42" s="11"/>
      <c r="W42" s="11"/>
      <c r="X42" s="11"/>
      <c r="Y42" s="11"/>
      <c r="Z42" s="11"/>
      <c r="AA42" s="11"/>
      <c r="AB42" s="11"/>
      <c r="AC42" s="11"/>
      <c r="AD42" s="11"/>
    </row>
    <row r="43" spans="3:30" ht="15" customHeight="1" x14ac:dyDescent="0.15">
      <c r="C43" s="7">
        <f t="shared" si="0"/>
        <v>40</v>
      </c>
      <c r="D43" s="1">
        <v>6.1999999999999886</v>
      </c>
      <c r="E43" s="15">
        <v>139.80399999999997</v>
      </c>
      <c r="F43" s="12" t="s">
        <v>16</v>
      </c>
      <c r="G43" s="9" t="s">
        <v>25</v>
      </c>
      <c r="H43" s="30" t="s">
        <v>92</v>
      </c>
      <c r="I43" s="29" t="s">
        <v>96</v>
      </c>
      <c r="J43" s="29"/>
      <c r="K43" s="11"/>
      <c r="L43" s="76"/>
      <c r="M43" s="11">
        <v>6.2</v>
      </c>
      <c r="N43" s="5">
        <f t="shared" si="1"/>
        <v>139.80399999999997</v>
      </c>
      <c r="O43" s="11"/>
      <c r="P43" s="11"/>
      <c r="Q43" s="11"/>
      <c r="R43" s="11"/>
      <c r="S43" s="11"/>
      <c r="T43" s="11"/>
      <c r="U43" s="11"/>
      <c r="V43" s="11"/>
      <c r="W43" s="11"/>
      <c r="X43" s="11"/>
      <c r="Y43" s="11"/>
      <c r="Z43" s="11"/>
      <c r="AA43" s="11"/>
      <c r="AB43" s="11"/>
      <c r="AC43" s="11"/>
      <c r="AD43" s="11"/>
    </row>
    <row r="44" spans="3:30" ht="15" customHeight="1" x14ac:dyDescent="0.15">
      <c r="C44" s="7">
        <f t="shared" si="0"/>
        <v>41</v>
      </c>
      <c r="D44" s="1">
        <v>0.41999999999998749</v>
      </c>
      <c r="E44" s="15">
        <v>140.22399999999996</v>
      </c>
      <c r="F44" s="12" t="s">
        <v>30</v>
      </c>
      <c r="G44" s="8" t="s">
        <v>25</v>
      </c>
      <c r="H44" s="30" t="s">
        <v>86</v>
      </c>
      <c r="I44" s="29" t="s">
        <v>97</v>
      </c>
      <c r="J44" s="29"/>
      <c r="K44" s="11"/>
      <c r="L44" s="76"/>
      <c r="M44" s="11">
        <v>0.42</v>
      </c>
      <c r="N44" s="5">
        <f t="shared" si="1"/>
        <v>140.22399999999996</v>
      </c>
      <c r="O44" s="11"/>
      <c r="P44" s="11"/>
      <c r="Q44" s="11"/>
      <c r="R44" s="11"/>
      <c r="S44" s="11"/>
      <c r="T44" s="11"/>
      <c r="U44" s="11"/>
      <c r="V44" s="11"/>
      <c r="W44" s="11"/>
      <c r="X44" s="11"/>
      <c r="Y44" s="11"/>
      <c r="Z44" s="11"/>
      <c r="AA44" s="11"/>
      <c r="AB44" s="11"/>
      <c r="AC44" s="11"/>
      <c r="AD44" s="11"/>
    </row>
    <row r="45" spans="3:30" ht="15" customHeight="1" x14ac:dyDescent="0.15">
      <c r="C45" s="7">
        <f t="shared" si="0"/>
        <v>42</v>
      </c>
      <c r="D45" s="1">
        <v>0.69999999999998863</v>
      </c>
      <c r="E45" s="15">
        <v>140.92399999999995</v>
      </c>
      <c r="F45" s="12" t="s">
        <v>16</v>
      </c>
      <c r="G45" s="9" t="s">
        <v>25</v>
      </c>
      <c r="H45" s="30" t="s">
        <v>86</v>
      </c>
      <c r="I45" s="29" t="s">
        <v>98</v>
      </c>
      <c r="J45" s="29"/>
      <c r="K45" s="11"/>
      <c r="L45" s="76"/>
      <c r="M45" s="11">
        <v>0.7</v>
      </c>
      <c r="N45" s="5">
        <f t="shared" si="1"/>
        <v>140.92399999999995</v>
      </c>
      <c r="O45" s="11"/>
      <c r="P45" s="11"/>
      <c r="Q45" s="11"/>
      <c r="R45" s="11"/>
      <c r="S45" s="11"/>
      <c r="T45" s="11"/>
      <c r="U45" s="11"/>
      <c r="V45" s="11"/>
      <c r="W45" s="11"/>
      <c r="X45" s="11"/>
      <c r="Y45" s="11"/>
      <c r="Z45" s="11"/>
      <c r="AA45" s="11"/>
      <c r="AB45" s="11"/>
      <c r="AC45" s="11"/>
      <c r="AD45" s="11"/>
    </row>
    <row r="46" spans="3:30" ht="30" customHeight="1" x14ac:dyDescent="0.15">
      <c r="C46" s="21">
        <f t="shared" si="0"/>
        <v>43</v>
      </c>
      <c r="D46" s="22">
        <v>0</v>
      </c>
      <c r="E46" s="23">
        <v>140.92399999999995</v>
      </c>
      <c r="F46" s="24"/>
      <c r="G46" s="25"/>
      <c r="H46" s="32" t="s">
        <v>86</v>
      </c>
      <c r="I46" s="53" t="s">
        <v>99</v>
      </c>
      <c r="J46" s="46" t="s">
        <v>100</v>
      </c>
      <c r="K46" s="11"/>
      <c r="L46" s="76"/>
      <c r="M46" s="11">
        <v>0</v>
      </c>
      <c r="N46" s="5">
        <f t="shared" si="1"/>
        <v>140.92399999999995</v>
      </c>
      <c r="O46" s="11"/>
      <c r="P46" s="11"/>
      <c r="Q46" s="11"/>
      <c r="R46" s="11"/>
      <c r="S46" s="11"/>
      <c r="T46" s="11"/>
      <c r="U46" s="11"/>
      <c r="V46" s="11"/>
      <c r="W46" s="11"/>
      <c r="X46" s="11"/>
      <c r="Y46" s="11"/>
      <c r="Z46" s="11"/>
      <c r="AA46" s="11"/>
      <c r="AB46" s="11"/>
      <c r="AC46" s="11"/>
      <c r="AD46" s="11"/>
    </row>
    <row r="47" spans="3:30" ht="15" customHeight="1" x14ac:dyDescent="0.15">
      <c r="C47" s="7">
        <f t="shared" si="0"/>
        <v>44</v>
      </c>
      <c r="D47" s="1">
        <v>3.9000000000000057</v>
      </c>
      <c r="E47" s="15">
        <v>144.82399999999996</v>
      </c>
      <c r="F47" s="12" t="s">
        <v>77</v>
      </c>
      <c r="G47" s="9" t="s">
        <v>25</v>
      </c>
      <c r="H47" s="30" t="s">
        <v>81</v>
      </c>
      <c r="I47" s="29" t="s">
        <v>101</v>
      </c>
      <c r="J47" s="71" t="s">
        <v>102</v>
      </c>
      <c r="K47" s="11"/>
      <c r="L47" s="76"/>
      <c r="M47" s="11">
        <v>3.9</v>
      </c>
      <c r="N47" s="5">
        <f t="shared" si="1"/>
        <v>144.82399999999996</v>
      </c>
      <c r="O47" s="11"/>
      <c r="P47" s="11"/>
      <c r="Q47" s="11"/>
      <c r="R47" s="11"/>
      <c r="S47" s="11"/>
      <c r="T47" s="11"/>
      <c r="U47" s="11"/>
      <c r="V47" s="11"/>
      <c r="W47" s="11"/>
      <c r="X47" s="11"/>
      <c r="Y47" s="11"/>
      <c r="Z47" s="11"/>
      <c r="AA47" s="11"/>
      <c r="AB47" s="11"/>
      <c r="AC47" s="11"/>
      <c r="AD47" s="11"/>
    </row>
    <row r="48" spans="3:30" ht="15" customHeight="1" x14ac:dyDescent="0.15">
      <c r="C48" s="7">
        <f t="shared" si="0"/>
        <v>45</v>
      </c>
      <c r="D48" s="1">
        <v>11.099999999999994</v>
      </c>
      <c r="E48" s="15">
        <v>155.92399999999995</v>
      </c>
      <c r="F48" s="12" t="s">
        <v>22</v>
      </c>
      <c r="G48" s="8" t="s">
        <v>34</v>
      </c>
      <c r="H48" s="30" t="s">
        <v>103</v>
      </c>
      <c r="I48" s="29" t="s">
        <v>104</v>
      </c>
      <c r="J48" s="71" t="s">
        <v>105</v>
      </c>
      <c r="K48" s="11"/>
      <c r="L48" s="76"/>
      <c r="M48" s="11">
        <v>11.1</v>
      </c>
      <c r="N48" s="5">
        <f t="shared" si="1"/>
        <v>155.92399999999995</v>
      </c>
      <c r="O48" s="11"/>
      <c r="P48" s="11"/>
      <c r="Q48" s="11"/>
      <c r="R48" s="11"/>
      <c r="S48" s="11"/>
      <c r="T48" s="11"/>
      <c r="U48" s="11"/>
      <c r="V48" s="11"/>
      <c r="W48" s="11"/>
      <c r="X48" s="11"/>
      <c r="Y48" s="11"/>
      <c r="Z48" s="11"/>
      <c r="AA48" s="11"/>
      <c r="AB48" s="11"/>
      <c r="AC48" s="11"/>
      <c r="AD48" s="11"/>
    </row>
    <row r="49" spans="3:30" ht="15" customHeight="1" x14ac:dyDescent="0.15">
      <c r="C49" s="7">
        <f t="shared" si="0"/>
        <v>46</v>
      </c>
      <c r="D49" s="1">
        <v>6.5</v>
      </c>
      <c r="E49" s="15">
        <v>162.42399999999995</v>
      </c>
      <c r="F49" s="12" t="s">
        <v>21</v>
      </c>
      <c r="G49" s="8" t="s">
        <v>25</v>
      </c>
      <c r="H49" s="30" t="s">
        <v>106</v>
      </c>
      <c r="I49" s="29" t="s">
        <v>107</v>
      </c>
      <c r="J49" s="71" t="s">
        <v>108</v>
      </c>
      <c r="K49" s="11"/>
      <c r="L49" s="76"/>
      <c r="M49" s="11">
        <v>6.5</v>
      </c>
      <c r="N49" s="5">
        <f t="shared" si="1"/>
        <v>162.42399999999995</v>
      </c>
      <c r="O49" s="11"/>
      <c r="P49" s="11"/>
      <c r="Q49" s="11"/>
      <c r="R49" s="11"/>
      <c r="S49" s="11"/>
      <c r="T49" s="11"/>
      <c r="U49" s="11"/>
      <c r="V49" s="11"/>
      <c r="W49" s="11"/>
      <c r="X49" s="11"/>
      <c r="Y49" s="11"/>
      <c r="Z49" s="11"/>
      <c r="AA49" s="11"/>
      <c r="AB49" s="11"/>
      <c r="AC49" s="11"/>
      <c r="AD49" s="11"/>
    </row>
    <row r="50" spans="3:30" ht="15" customHeight="1" x14ac:dyDescent="0.15">
      <c r="C50" s="14">
        <f t="shared" si="0"/>
        <v>47</v>
      </c>
      <c r="D50" s="2">
        <v>0.14400000000000546</v>
      </c>
      <c r="E50" s="16">
        <v>162.56799999999996</v>
      </c>
      <c r="F50" s="10" t="s">
        <v>24</v>
      </c>
      <c r="G50" s="8" t="s">
        <v>25</v>
      </c>
      <c r="H50" s="34" t="s">
        <v>17</v>
      </c>
      <c r="I50" s="29" t="s">
        <v>109</v>
      </c>
      <c r="J50" s="35"/>
      <c r="K50" s="11"/>
      <c r="L50" s="76"/>
      <c r="M50" s="11">
        <v>0.14399999999999999</v>
      </c>
      <c r="N50" s="5">
        <f t="shared" si="1"/>
        <v>162.56799999999996</v>
      </c>
      <c r="O50" s="11"/>
      <c r="P50" s="11"/>
      <c r="Q50" s="11"/>
      <c r="R50" s="11"/>
      <c r="S50" s="11"/>
      <c r="T50" s="11"/>
      <c r="U50" s="11"/>
      <c r="V50" s="11"/>
      <c r="W50" s="11"/>
      <c r="X50" s="11"/>
      <c r="Y50" s="11"/>
      <c r="Z50" s="11"/>
      <c r="AA50" s="11"/>
      <c r="AB50" s="11"/>
      <c r="AC50" s="11"/>
      <c r="AD50" s="11"/>
    </row>
    <row r="51" spans="3:30" ht="15" customHeight="1" x14ac:dyDescent="0.15">
      <c r="C51" s="7">
        <f t="shared" si="0"/>
        <v>48</v>
      </c>
      <c r="D51" s="1">
        <v>0.61500000000000909</v>
      </c>
      <c r="E51" s="15">
        <v>163.18299999999996</v>
      </c>
      <c r="F51" s="12" t="s">
        <v>21</v>
      </c>
      <c r="G51" s="9"/>
      <c r="H51" s="34" t="s">
        <v>17</v>
      </c>
      <c r="I51" s="38"/>
      <c r="J51" s="71" t="s">
        <v>110</v>
      </c>
      <c r="K51" s="11"/>
      <c r="L51" s="76"/>
      <c r="M51" s="11">
        <v>0.61499999999999999</v>
      </c>
      <c r="N51" s="5">
        <f t="shared" si="1"/>
        <v>163.18299999999996</v>
      </c>
      <c r="O51" s="11"/>
      <c r="P51" s="11"/>
      <c r="Q51" s="11"/>
      <c r="R51" s="11"/>
      <c r="S51" s="11"/>
      <c r="T51" s="11"/>
      <c r="U51" s="11"/>
      <c r="V51" s="11"/>
      <c r="W51" s="11"/>
      <c r="X51" s="11"/>
      <c r="Y51" s="11"/>
      <c r="Z51" s="11"/>
      <c r="AA51" s="11"/>
      <c r="AB51" s="11"/>
      <c r="AC51" s="11"/>
      <c r="AD51" s="11"/>
    </row>
    <row r="52" spans="3:30" ht="15" customHeight="1" x14ac:dyDescent="0.15">
      <c r="C52" s="7">
        <f t="shared" si="0"/>
        <v>49</v>
      </c>
      <c r="D52" s="1">
        <v>0.13499999999999091</v>
      </c>
      <c r="E52" s="15">
        <v>163.31799999999996</v>
      </c>
      <c r="F52" s="12" t="s">
        <v>16</v>
      </c>
      <c r="G52" s="8"/>
      <c r="H52" s="34" t="s">
        <v>17</v>
      </c>
      <c r="I52" s="38"/>
      <c r="J52" s="29"/>
      <c r="K52" s="11"/>
      <c r="L52" s="76"/>
      <c r="M52" s="11">
        <v>0.13500000000000001</v>
      </c>
      <c r="N52" s="5">
        <f t="shared" si="1"/>
        <v>163.31799999999996</v>
      </c>
      <c r="O52" s="11"/>
      <c r="P52" s="11"/>
      <c r="Q52" s="11"/>
      <c r="R52" s="11"/>
      <c r="S52" s="11"/>
      <c r="T52" s="11"/>
      <c r="U52" s="11"/>
      <c r="V52" s="11"/>
      <c r="W52" s="11"/>
      <c r="X52" s="11"/>
      <c r="Y52" s="11"/>
      <c r="Z52" s="11"/>
      <c r="AA52" s="11"/>
      <c r="AB52" s="11"/>
      <c r="AC52" s="11"/>
      <c r="AD52" s="11"/>
    </row>
    <row r="53" spans="3:30" ht="15" customHeight="1" x14ac:dyDescent="0.15">
      <c r="C53" s="7">
        <f t="shared" si="0"/>
        <v>50</v>
      </c>
      <c r="D53" s="1">
        <v>1</v>
      </c>
      <c r="E53" s="15">
        <v>164.31799999999996</v>
      </c>
      <c r="F53" s="12" t="s">
        <v>16</v>
      </c>
      <c r="G53" s="8" t="s">
        <v>25</v>
      </c>
      <c r="H53" s="30" t="s">
        <v>111</v>
      </c>
      <c r="I53" s="38" t="s">
        <v>112</v>
      </c>
      <c r="J53" s="29"/>
      <c r="K53" s="11"/>
      <c r="L53" s="76"/>
      <c r="M53" s="11">
        <v>1</v>
      </c>
      <c r="N53" s="5">
        <f t="shared" si="1"/>
        <v>164.31799999999996</v>
      </c>
      <c r="O53" s="11"/>
      <c r="P53" s="11"/>
      <c r="Q53" s="11"/>
      <c r="R53" s="11"/>
      <c r="S53" s="11"/>
      <c r="T53" s="11"/>
      <c r="U53" s="11"/>
      <c r="V53" s="11"/>
      <c r="W53" s="11"/>
      <c r="X53" s="11"/>
      <c r="Y53" s="11"/>
      <c r="Z53" s="11"/>
      <c r="AA53" s="11"/>
      <c r="AB53" s="11"/>
      <c r="AC53" s="11"/>
      <c r="AD53" s="11"/>
    </row>
    <row r="54" spans="3:30" ht="15" customHeight="1" x14ac:dyDescent="0.15">
      <c r="C54" s="7">
        <f t="shared" si="0"/>
        <v>51</v>
      </c>
      <c r="D54" s="1">
        <v>3.1999999999999886</v>
      </c>
      <c r="E54" s="15">
        <v>167.51799999999994</v>
      </c>
      <c r="F54" s="10" t="s">
        <v>91</v>
      </c>
      <c r="G54" s="8" t="s">
        <v>25</v>
      </c>
      <c r="H54" s="30" t="s">
        <v>17</v>
      </c>
      <c r="I54" s="38" t="s">
        <v>113</v>
      </c>
      <c r="J54" s="71" t="s">
        <v>114</v>
      </c>
      <c r="K54" s="11"/>
      <c r="L54" s="76"/>
      <c r="M54" s="11">
        <v>3.2</v>
      </c>
      <c r="N54" s="5">
        <f t="shared" si="1"/>
        <v>167.51799999999994</v>
      </c>
      <c r="O54" s="11"/>
      <c r="P54" s="11"/>
      <c r="Q54" s="11"/>
      <c r="R54" s="11"/>
      <c r="S54" s="11"/>
      <c r="T54" s="11"/>
      <c r="U54" s="11"/>
      <c r="V54" s="11"/>
      <c r="W54" s="11"/>
      <c r="X54" s="11"/>
      <c r="Y54" s="11"/>
      <c r="Z54" s="11"/>
      <c r="AA54" s="11"/>
      <c r="AB54" s="11"/>
      <c r="AC54" s="11"/>
      <c r="AD54" s="11"/>
    </row>
    <row r="55" spans="3:30" ht="15" customHeight="1" x14ac:dyDescent="0.15">
      <c r="C55" s="7">
        <f t="shared" si="0"/>
        <v>52</v>
      </c>
      <c r="D55" s="1">
        <v>2.5</v>
      </c>
      <c r="E55" s="15">
        <v>170.01799999999994</v>
      </c>
      <c r="F55" s="12" t="s">
        <v>21</v>
      </c>
      <c r="G55" s="8" t="s">
        <v>25</v>
      </c>
      <c r="H55" s="30" t="s">
        <v>17</v>
      </c>
      <c r="I55" s="38"/>
      <c r="J55" s="71" t="s">
        <v>115</v>
      </c>
      <c r="K55" s="11"/>
      <c r="L55" s="76"/>
      <c r="M55" s="11">
        <v>2.5</v>
      </c>
      <c r="N55" s="5">
        <f t="shared" si="1"/>
        <v>170.01799999999994</v>
      </c>
      <c r="O55" s="11"/>
      <c r="P55" s="11"/>
      <c r="Q55" s="11"/>
      <c r="R55" s="11"/>
      <c r="S55" s="11"/>
      <c r="T55" s="11"/>
      <c r="U55" s="11"/>
      <c r="V55" s="11"/>
      <c r="W55" s="11"/>
      <c r="X55" s="11"/>
      <c r="Y55" s="11"/>
      <c r="Z55" s="11"/>
      <c r="AA55" s="11"/>
      <c r="AB55" s="11"/>
      <c r="AC55" s="11"/>
      <c r="AD55" s="11"/>
    </row>
    <row r="56" spans="3:30" ht="15" customHeight="1" x14ac:dyDescent="0.15">
      <c r="C56" s="7">
        <f t="shared" si="0"/>
        <v>53</v>
      </c>
      <c r="D56" s="1">
        <v>0.1</v>
      </c>
      <c r="E56" s="15">
        <v>170.1</v>
      </c>
      <c r="F56" s="12" t="s">
        <v>22</v>
      </c>
      <c r="G56" s="8" t="s">
        <v>34</v>
      </c>
      <c r="H56" s="30" t="s">
        <v>17</v>
      </c>
      <c r="I56" s="38"/>
      <c r="J56" s="71" t="s">
        <v>116</v>
      </c>
      <c r="M56" s="5">
        <v>0.1</v>
      </c>
      <c r="N56" s="5">
        <f t="shared" si="1"/>
        <v>170.11799999999994</v>
      </c>
    </row>
    <row r="57" spans="3:30" ht="15" customHeight="1" x14ac:dyDescent="0.15">
      <c r="C57" s="7">
        <f t="shared" si="0"/>
        <v>54</v>
      </c>
      <c r="D57" s="1">
        <v>1.1999999999999886</v>
      </c>
      <c r="E57" s="15">
        <v>171.3</v>
      </c>
      <c r="F57" s="12" t="s">
        <v>22</v>
      </c>
      <c r="G57" s="8" t="s">
        <v>34</v>
      </c>
      <c r="H57" s="30" t="s">
        <v>17</v>
      </c>
      <c r="I57" s="29" t="s">
        <v>117</v>
      </c>
      <c r="J57" s="71" t="s">
        <v>118</v>
      </c>
      <c r="M57" s="5">
        <v>1.2</v>
      </c>
      <c r="N57" s="5">
        <f t="shared" si="1"/>
        <v>171.31799999999993</v>
      </c>
    </row>
    <row r="58" spans="3:30" ht="15" customHeight="1" x14ac:dyDescent="0.15">
      <c r="C58" s="7">
        <f t="shared" si="0"/>
        <v>55</v>
      </c>
      <c r="D58" s="1">
        <v>0.37000000000000455</v>
      </c>
      <c r="E58" s="15">
        <v>171.7</v>
      </c>
      <c r="F58" s="12" t="s">
        <v>19</v>
      </c>
      <c r="G58" s="13"/>
      <c r="H58" s="30" t="s">
        <v>17</v>
      </c>
      <c r="I58" s="69" t="s">
        <v>119</v>
      </c>
      <c r="J58" s="69" t="s">
        <v>120</v>
      </c>
      <c r="M58" s="5">
        <v>0.37</v>
      </c>
      <c r="N58" s="5">
        <f t="shared" si="1"/>
        <v>171.68799999999993</v>
      </c>
    </row>
    <row r="59" spans="3:30" ht="15" customHeight="1" x14ac:dyDescent="0.15">
      <c r="C59" s="7">
        <f t="shared" si="0"/>
        <v>56</v>
      </c>
      <c r="D59" s="1">
        <v>0.29699999999999704</v>
      </c>
      <c r="E59" s="15">
        <v>172</v>
      </c>
      <c r="F59" s="10" t="s">
        <v>24</v>
      </c>
      <c r="G59" s="8" t="s">
        <v>25</v>
      </c>
      <c r="H59" s="34" t="s">
        <v>17</v>
      </c>
      <c r="I59" s="73" t="s">
        <v>121</v>
      </c>
      <c r="J59" s="29"/>
      <c r="M59" s="5">
        <v>0.29699999999999999</v>
      </c>
      <c r="N59" s="5">
        <f t="shared" si="1"/>
        <v>171.98499999999993</v>
      </c>
    </row>
    <row r="60" spans="3:30" ht="15" customHeight="1" x14ac:dyDescent="0.15">
      <c r="C60" s="7">
        <f t="shared" si="0"/>
        <v>57</v>
      </c>
      <c r="D60" s="1">
        <v>2.1999999999999886</v>
      </c>
      <c r="E60" s="15">
        <v>174.2</v>
      </c>
      <c r="F60" s="12" t="s">
        <v>30</v>
      </c>
      <c r="G60" s="8" t="s">
        <v>25</v>
      </c>
      <c r="H60" s="34" t="s">
        <v>17</v>
      </c>
      <c r="I60" s="38" t="s">
        <v>122</v>
      </c>
      <c r="J60" s="71" t="s">
        <v>123</v>
      </c>
      <c r="M60" s="5">
        <v>2.2000000000000002</v>
      </c>
      <c r="N60" s="5">
        <f t="shared" si="1"/>
        <v>174.18499999999992</v>
      </c>
    </row>
    <row r="61" spans="3:30" ht="15" customHeight="1" x14ac:dyDescent="0.15">
      <c r="C61" s="7">
        <f t="shared" si="0"/>
        <v>58</v>
      </c>
      <c r="D61" s="1">
        <v>1.1999999999999886</v>
      </c>
      <c r="E61" s="15">
        <v>175.4</v>
      </c>
      <c r="F61" s="12" t="s">
        <v>19</v>
      </c>
      <c r="G61" s="8" t="s">
        <v>25</v>
      </c>
      <c r="H61" s="30" t="s">
        <v>17</v>
      </c>
      <c r="I61" s="38" t="s">
        <v>124</v>
      </c>
      <c r="J61" s="29"/>
      <c r="M61" s="5">
        <v>1.2</v>
      </c>
      <c r="N61" s="5">
        <f t="shared" si="1"/>
        <v>175.38499999999991</v>
      </c>
    </row>
    <row r="62" spans="3:30" ht="15" customHeight="1" x14ac:dyDescent="0.15">
      <c r="C62" s="7">
        <f t="shared" si="0"/>
        <v>59</v>
      </c>
      <c r="D62" s="1">
        <v>1</v>
      </c>
      <c r="E62" s="15">
        <v>176.4</v>
      </c>
      <c r="F62" s="12" t="s">
        <v>30</v>
      </c>
      <c r="G62" s="8" t="s">
        <v>25</v>
      </c>
      <c r="H62" s="34" t="s">
        <v>17</v>
      </c>
      <c r="I62" s="29" t="s">
        <v>125</v>
      </c>
      <c r="J62" s="29"/>
      <c r="M62" s="5">
        <v>1</v>
      </c>
      <c r="N62" s="5">
        <f t="shared" si="1"/>
        <v>176.38499999999991</v>
      </c>
    </row>
    <row r="63" spans="3:30" s="11" customFormat="1" ht="15" customHeight="1" x14ac:dyDescent="0.15">
      <c r="C63" s="14">
        <f t="shared" si="0"/>
        <v>60</v>
      </c>
      <c r="D63" s="2">
        <v>0.81499999999999773</v>
      </c>
      <c r="E63" s="16">
        <v>177.2</v>
      </c>
      <c r="F63" s="12" t="s">
        <v>19</v>
      </c>
      <c r="G63" s="8" t="s">
        <v>25</v>
      </c>
      <c r="H63" s="30" t="s">
        <v>17</v>
      </c>
      <c r="I63" s="29" t="s">
        <v>126</v>
      </c>
      <c r="J63" s="35"/>
      <c r="L63" s="76"/>
      <c r="M63" s="11">
        <v>0.81499999999999995</v>
      </c>
      <c r="N63" s="5">
        <f t="shared" si="1"/>
        <v>177.1999999999999</v>
      </c>
    </row>
    <row r="64" spans="3:30" ht="15" customHeight="1" x14ac:dyDescent="0.15">
      <c r="C64" s="7">
        <f t="shared" si="0"/>
        <v>61</v>
      </c>
      <c r="D64" s="1">
        <v>0.4</v>
      </c>
      <c r="E64" s="15">
        <v>177.6</v>
      </c>
      <c r="F64" s="12" t="s">
        <v>16</v>
      </c>
      <c r="G64" s="8" t="s">
        <v>25</v>
      </c>
      <c r="H64" s="36" t="s">
        <v>127</v>
      </c>
      <c r="I64" s="37" t="s">
        <v>128</v>
      </c>
      <c r="J64" s="35"/>
      <c r="M64" s="5">
        <v>0.4</v>
      </c>
      <c r="N64" s="5">
        <f t="shared" si="1"/>
        <v>177.59999999999991</v>
      </c>
    </row>
    <row r="65" spans="3:30" ht="15" customHeight="1" x14ac:dyDescent="0.15">
      <c r="C65" s="7">
        <f t="shared" si="0"/>
        <v>62</v>
      </c>
      <c r="D65" s="1">
        <v>6.4000000000000057</v>
      </c>
      <c r="E65" s="15">
        <v>184</v>
      </c>
      <c r="F65" s="12" t="s">
        <v>30</v>
      </c>
      <c r="G65" s="8" t="s">
        <v>25</v>
      </c>
      <c r="H65" s="36" t="s">
        <v>127</v>
      </c>
      <c r="I65" s="37" t="s">
        <v>129</v>
      </c>
      <c r="J65" s="35"/>
      <c r="M65" s="11">
        <v>6.4</v>
      </c>
      <c r="N65" s="5">
        <f t="shared" si="1"/>
        <v>183.99999999999991</v>
      </c>
    </row>
    <row r="66" spans="3:30" ht="15" customHeight="1" x14ac:dyDescent="0.15">
      <c r="C66" s="7">
        <f t="shared" si="0"/>
        <v>63</v>
      </c>
      <c r="D66" s="1">
        <v>2.1999999999999886</v>
      </c>
      <c r="E66" s="15">
        <v>186.2</v>
      </c>
      <c r="F66" s="10" t="s">
        <v>24</v>
      </c>
      <c r="G66" s="8" t="s">
        <v>25</v>
      </c>
      <c r="H66" s="34" t="s">
        <v>17</v>
      </c>
      <c r="I66" s="35" t="s">
        <v>130</v>
      </c>
      <c r="J66" s="35"/>
      <c r="M66" s="11">
        <v>2.2000000000000002</v>
      </c>
      <c r="N66" s="5">
        <f t="shared" si="1"/>
        <v>186.1999999999999</v>
      </c>
    </row>
    <row r="67" spans="3:30" ht="15" customHeight="1" x14ac:dyDescent="0.15">
      <c r="C67" s="7">
        <f t="shared" si="0"/>
        <v>64</v>
      </c>
      <c r="D67" s="1">
        <v>2.5</v>
      </c>
      <c r="E67" s="15">
        <v>188.7</v>
      </c>
      <c r="F67" s="12" t="s">
        <v>19</v>
      </c>
      <c r="G67" s="8" t="s">
        <v>25</v>
      </c>
      <c r="H67" s="30" t="s">
        <v>17</v>
      </c>
      <c r="I67" s="37" t="s">
        <v>131</v>
      </c>
      <c r="J67" s="29"/>
      <c r="M67" s="11">
        <v>2.5</v>
      </c>
      <c r="N67" s="5">
        <f t="shared" si="1"/>
        <v>188.6999999999999</v>
      </c>
    </row>
    <row r="68" spans="3:30" ht="15" customHeight="1" x14ac:dyDescent="0.15">
      <c r="C68" s="7">
        <f t="shared" si="0"/>
        <v>65</v>
      </c>
      <c r="D68" s="1">
        <v>0.3</v>
      </c>
      <c r="E68" s="15">
        <v>189</v>
      </c>
      <c r="F68" s="10" t="s">
        <v>24</v>
      </c>
      <c r="G68" s="8" t="s">
        <v>25</v>
      </c>
      <c r="H68" s="34" t="s">
        <v>17</v>
      </c>
      <c r="I68" s="38" t="s">
        <v>132</v>
      </c>
      <c r="J68" s="29"/>
      <c r="K68" s="11"/>
      <c r="L68" s="76"/>
      <c r="M68" s="11">
        <v>0.3</v>
      </c>
      <c r="N68" s="5">
        <f t="shared" si="1"/>
        <v>188.99999999999991</v>
      </c>
      <c r="O68" s="11"/>
      <c r="P68" s="11"/>
      <c r="Q68" s="11"/>
      <c r="R68" s="11"/>
      <c r="S68" s="11"/>
      <c r="T68" s="11"/>
      <c r="U68" s="11"/>
      <c r="V68" s="11"/>
      <c r="W68" s="11"/>
      <c r="X68" s="11"/>
      <c r="Y68" s="11"/>
      <c r="Z68" s="11"/>
      <c r="AA68" s="11"/>
      <c r="AB68" s="11"/>
      <c r="AC68" s="11"/>
      <c r="AD68" s="11"/>
    </row>
    <row r="69" spans="3:30" ht="15" customHeight="1" x14ac:dyDescent="0.15">
      <c r="C69" s="7">
        <f t="shared" si="0"/>
        <v>66</v>
      </c>
      <c r="D69" s="1">
        <v>2.8000000000000114</v>
      </c>
      <c r="E69" s="15">
        <v>191.8</v>
      </c>
      <c r="F69" s="12" t="s">
        <v>19</v>
      </c>
      <c r="G69" s="8" t="s">
        <v>25</v>
      </c>
      <c r="H69" s="30" t="s">
        <v>17</v>
      </c>
      <c r="I69" s="38" t="s">
        <v>133</v>
      </c>
      <c r="J69" s="29"/>
      <c r="M69" s="11">
        <v>2.8</v>
      </c>
      <c r="N69" s="5">
        <f t="shared" si="1"/>
        <v>191.79999999999993</v>
      </c>
    </row>
    <row r="70" spans="3:30" ht="15" customHeight="1" x14ac:dyDescent="0.15">
      <c r="C70" s="14">
        <f>C69+1</f>
        <v>67</v>
      </c>
      <c r="D70" s="2">
        <v>0.7</v>
      </c>
      <c r="E70" s="16">
        <v>192.5</v>
      </c>
      <c r="F70" s="12" t="s">
        <v>16</v>
      </c>
      <c r="G70" s="8" t="s">
        <v>25</v>
      </c>
      <c r="H70" s="34" t="s">
        <v>134</v>
      </c>
      <c r="I70" s="35" t="s">
        <v>135</v>
      </c>
      <c r="J70" s="35"/>
      <c r="M70" s="5">
        <v>0.7</v>
      </c>
      <c r="N70" s="5">
        <f t="shared" ref="N70:N81" si="2">N69+M70</f>
        <v>192.49999999999991</v>
      </c>
    </row>
    <row r="71" spans="3:30" ht="15" customHeight="1" x14ac:dyDescent="0.15">
      <c r="C71" s="7">
        <f t="shared" si="0"/>
        <v>68</v>
      </c>
      <c r="D71" s="1">
        <v>0.19999999999998863</v>
      </c>
      <c r="E71" s="15">
        <v>192.7</v>
      </c>
      <c r="F71" s="12" t="s">
        <v>19</v>
      </c>
      <c r="G71" s="12"/>
      <c r="H71" s="30" t="s">
        <v>17</v>
      </c>
      <c r="I71" s="29"/>
      <c r="J71" s="71" t="s">
        <v>136</v>
      </c>
      <c r="M71" s="11">
        <v>0.2</v>
      </c>
      <c r="N71" s="5">
        <f t="shared" si="2"/>
        <v>192.6999999999999</v>
      </c>
    </row>
    <row r="72" spans="3:30" ht="15" customHeight="1" x14ac:dyDescent="0.15">
      <c r="C72" s="7">
        <f t="shared" si="0"/>
        <v>69</v>
      </c>
      <c r="D72" s="1">
        <v>0.375</v>
      </c>
      <c r="E72" s="15">
        <v>193.1</v>
      </c>
      <c r="F72" s="10" t="s">
        <v>24</v>
      </c>
      <c r="G72" s="8" t="s">
        <v>25</v>
      </c>
      <c r="H72" s="30" t="s">
        <v>79</v>
      </c>
      <c r="I72" s="29" t="s">
        <v>137</v>
      </c>
      <c r="J72" s="29"/>
      <c r="M72" s="11">
        <v>0.375</v>
      </c>
      <c r="N72" s="5">
        <f t="shared" si="2"/>
        <v>193.0749999999999</v>
      </c>
    </row>
    <row r="73" spans="3:30" ht="15" customHeight="1" x14ac:dyDescent="0.15">
      <c r="C73" s="7">
        <f t="shared" si="0"/>
        <v>70</v>
      </c>
      <c r="D73" s="1">
        <v>7.4000000000000057</v>
      </c>
      <c r="E73" s="15">
        <v>200.5</v>
      </c>
      <c r="F73" s="12" t="s">
        <v>19</v>
      </c>
      <c r="G73" s="12"/>
      <c r="H73" s="30" t="s">
        <v>17</v>
      </c>
      <c r="I73" s="29" t="s">
        <v>138</v>
      </c>
      <c r="J73" s="29"/>
      <c r="M73" s="11">
        <v>7.4</v>
      </c>
      <c r="N73" s="5">
        <f t="shared" si="2"/>
        <v>200.47499999999991</v>
      </c>
    </row>
    <row r="74" spans="3:30" ht="15" customHeight="1" x14ac:dyDescent="0.15">
      <c r="C74" s="7">
        <f t="shared" si="0"/>
        <v>71</v>
      </c>
      <c r="D74" s="1">
        <v>0.9</v>
      </c>
      <c r="E74" s="15">
        <v>201.4</v>
      </c>
      <c r="F74" s="12" t="s">
        <v>19</v>
      </c>
      <c r="G74" s="12"/>
      <c r="H74" s="30" t="s">
        <v>17</v>
      </c>
      <c r="I74" s="29" t="s">
        <v>139</v>
      </c>
      <c r="J74" s="29"/>
      <c r="M74" s="11">
        <v>0.998</v>
      </c>
      <c r="N74" s="5">
        <f t="shared" si="2"/>
        <v>201.4729999999999</v>
      </c>
    </row>
    <row r="75" spans="3:30" ht="30" customHeight="1" x14ac:dyDescent="0.15">
      <c r="C75" s="21">
        <f t="shared" ref="C75:C81" si="3">C74+1</f>
        <v>72</v>
      </c>
      <c r="D75" s="22">
        <v>0.86</v>
      </c>
      <c r="E75" s="23">
        <v>202.3</v>
      </c>
      <c r="F75" s="24"/>
      <c r="G75" s="24"/>
      <c r="H75" s="45"/>
      <c r="I75" s="84" t="s">
        <v>140</v>
      </c>
      <c r="J75" s="46" t="s">
        <v>141</v>
      </c>
      <c r="L75" s="76"/>
      <c r="M75" s="11">
        <v>0.86</v>
      </c>
      <c r="N75" s="5">
        <f t="shared" si="2"/>
        <v>202.33299999999991</v>
      </c>
    </row>
    <row r="76" spans="3:30" ht="15" customHeight="1" x14ac:dyDescent="0.15">
      <c r="C76" s="7">
        <f t="shared" si="3"/>
        <v>73</v>
      </c>
      <c r="D76" s="1">
        <v>2.5</v>
      </c>
      <c r="E76" s="15">
        <v>204.8</v>
      </c>
      <c r="F76" s="86" t="s">
        <v>142</v>
      </c>
      <c r="G76" s="8" t="s">
        <v>25</v>
      </c>
      <c r="H76" s="30" t="s">
        <v>143</v>
      </c>
      <c r="I76" s="29" t="s">
        <v>144</v>
      </c>
      <c r="J76" s="29"/>
      <c r="M76" s="11">
        <v>2.5</v>
      </c>
      <c r="N76" s="5">
        <f t="shared" si="2"/>
        <v>204.83299999999991</v>
      </c>
    </row>
    <row r="77" spans="3:30" ht="15" customHeight="1" x14ac:dyDescent="0.15">
      <c r="C77" s="7">
        <f t="shared" si="0"/>
        <v>74</v>
      </c>
      <c r="D77" s="1">
        <v>0.1</v>
      </c>
      <c r="E77" s="15">
        <v>204.9</v>
      </c>
      <c r="F77" s="12" t="s">
        <v>22</v>
      </c>
      <c r="G77" s="8" t="s">
        <v>25</v>
      </c>
      <c r="H77" s="87" t="s">
        <v>145</v>
      </c>
      <c r="I77" s="70"/>
      <c r="J77" s="29"/>
      <c r="M77" s="11">
        <v>0.1</v>
      </c>
      <c r="N77" s="5">
        <f t="shared" si="2"/>
        <v>204.93299999999991</v>
      </c>
    </row>
    <row r="78" spans="3:30" ht="15" customHeight="1" x14ac:dyDescent="0.15">
      <c r="C78" s="7">
        <f t="shared" si="0"/>
        <v>75</v>
      </c>
      <c r="D78" s="1">
        <v>0.6</v>
      </c>
      <c r="E78" s="15">
        <v>205.5</v>
      </c>
      <c r="F78" s="10" t="s">
        <v>24</v>
      </c>
      <c r="G78" s="8" t="s">
        <v>25</v>
      </c>
      <c r="H78" s="87" t="s">
        <v>145</v>
      </c>
      <c r="I78" s="70"/>
      <c r="J78" s="29"/>
      <c r="M78" s="5">
        <v>0.62</v>
      </c>
      <c r="N78" s="5">
        <f t="shared" si="2"/>
        <v>205.55299999999991</v>
      </c>
    </row>
    <row r="79" spans="3:30" ht="15" customHeight="1" x14ac:dyDescent="0.15">
      <c r="C79" s="7">
        <f t="shared" si="3"/>
        <v>76</v>
      </c>
      <c r="D79" s="1">
        <v>0.2</v>
      </c>
      <c r="E79" s="15">
        <v>205.8</v>
      </c>
      <c r="F79" s="12" t="s">
        <v>21</v>
      </c>
      <c r="G79" s="8" t="s">
        <v>25</v>
      </c>
      <c r="H79" s="72" t="s">
        <v>146</v>
      </c>
      <c r="I79" s="70"/>
      <c r="J79" s="29"/>
      <c r="M79" s="5">
        <v>0.21299999999999999</v>
      </c>
      <c r="N79" s="5">
        <f t="shared" si="2"/>
        <v>205.76599999999991</v>
      </c>
    </row>
    <row r="80" spans="3:30" ht="15" customHeight="1" x14ac:dyDescent="0.15">
      <c r="C80" s="7">
        <f t="shared" si="3"/>
        <v>77</v>
      </c>
      <c r="D80" s="1">
        <v>1.6</v>
      </c>
      <c r="E80" s="15">
        <v>207.4</v>
      </c>
      <c r="F80" s="12" t="s">
        <v>30</v>
      </c>
      <c r="G80" s="8" t="s">
        <v>25</v>
      </c>
      <c r="H80" s="87" t="s">
        <v>145</v>
      </c>
      <c r="I80" s="71" t="s">
        <v>147</v>
      </c>
      <c r="J80" s="29"/>
      <c r="M80" s="5">
        <v>1.6</v>
      </c>
      <c r="N80" s="5">
        <f t="shared" si="2"/>
        <v>207.3659999999999</v>
      </c>
    </row>
    <row r="81" spans="3:14" ht="45" customHeight="1" x14ac:dyDescent="0.15">
      <c r="C81" s="21">
        <f t="shared" si="3"/>
        <v>78</v>
      </c>
      <c r="D81" s="22">
        <v>2</v>
      </c>
      <c r="E81" s="23">
        <v>209.4</v>
      </c>
      <c r="F81" s="24"/>
      <c r="G81" s="24"/>
      <c r="H81" s="45"/>
      <c r="I81" s="88" t="s">
        <v>148</v>
      </c>
      <c r="J81" s="46" t="s">
        <v>149</v>
      </c>
      <c r="L81" s="76"/>
      <c r="M81" s="5">
        <v>2</v>
      </c>
      <c r="N81" s="5">
        <f t="shared" si="2"/>
        <v>209.3659999999999</v>
      </c>
    </row>
    <row r="82" spans="3:14" ht="34.5" customHeight="1" x14ac:dyDescent="0.15">
      <c r="C82" s="78"/>
      <c r="D82" s="83"/>
      <c r="E82" s="79"/>
      <c r="F82" s="80"/>
      <c r="G82" s="80"/>
      <c r="H82" s="81"/>
      <c r="I82" s="82"/>
      <c r="J82" s="82"/>
    </row>
    <row r="83" spans="3:14" ht="16.5" customHeight="1" x14ac:dyDescent="0.15">
      <c r="M83" s="39"/>
      <c r="N83" s="39"/>
    </row>
    <row r="84" spans="3:14" s="39" customFormat="1" ht="16.5" customHeight="1" x14ac:dyDescent="0.15">
      <c r="C84" s="39">
        <v>1</v>
      </c>
      <c r="D84" s="54" t="s">
        <v>150</v>
      </c>
      <c r="F84" s="55"/>
      <c r="I84" s="67"/>
      <c r="L84" s="77"/>
    </row>
    <row r="85" spans="3:14" s="39" customFormat="1" ht="16.5" customHeight="1" x14ac:dyDescent="0.15">
      <c r="C85" s="39">
        <v>2</v>
      </c>
      <c r="D85" s="39" t="s">
        <v>151</v>
      </c>
      <c r="F85" s="55"/>
      <c r="I85" s="67"/>
      <c r="L85" s="77"/>
    </row>
    <row r="86" spans="3:14" s="39" customFormat="1" ht="16.5" customHeight="1" x14ac:dyDescent="0.15">
      <c r="C86" s="39">
        <v>3</v>
      </c>
      <c r="D86" s="39" t="s">
        <v>152</v>
      </c>
      <c r="F86" s="55"/>
      <c r="I86" s="67"/>
      <c r="L86" s="77"/>
    </row>
    <row r="87" spans="3:14" s="39" customFormat="1" ht="16.5" customHeight="1" x14ac:dyDescent="0.15">
      <c r="C87" s="39">
        <v>4</v>
      </c>
      <c r="D87" s="39" t="s">
        <v>153</v>
      </c>
      <c r="F87" s="55"/>
      <c r="I87" s="67"/>
      <c r="L87" s="77"/>
    </row>
    <row r="88" spans="3:14" s="39" customFormat="1" ht="16.5" customHeight="1" x14ac:dyDescent="0.15">
      <c r="C88" s="39">
        <v>5</v>
      </c>
      <c r="D88" s="39" t="s">
        <v>154</v>
      </c>
      <c r="F88" s="55"/>
      <c r="I88" s="67"/>
      <c r="L88" s="77"/>
    </row>
    <row r="89" spans="3:14" s="39" customFormat="1" ht="16.5" customHeight="1" x14ac:dyDescent="0.15">
      <c r="C89" s="39">
        <v>6</v>
      </c>
      <c r="D89" s="39" t="s">
        <v>155</v>
      </c>
      <c r="F89" s="55"/>
      <c r="I89" s="67"/>
      <c r="L89" s="77"/>
    </row>
    <row r="90" spans="3:14" s="39" customFormat="1" ht="16.5" customHeight="1" x14ac:dyDescent="0.15">
      <c r="C90" s="39">
        <v>7</v>
      </c>
      <c r="D90" s="54" t="s">
        <v>156</v>
      </c>
      <c r="F90" s="55"/>
      <c r="I90" s="67"/>
      <c r="L90" s="77"/>
      <c r="M90" s="5"/>
      <c r="N90" s="5"/>
    </row>
    <row r="92" spans="3:14" ht="16.5" customHeight="1" x14ac:dyDescent="0.15">
      <c r="D92" s="19"/>
    </row>
  </sheetData>
  <phoneticPr fontId="20"/>
  <hyperlinks>
    <hyperlink ref="N1" r:id="rId1"/>
  </hyperlinks>
  <pageMargins left="0.25" right="0.25" top="0.55277777777777781" bottom="0.52638888888888891" header="0.3" footer="0.3"/>
  <pageSetup paperSize="9" firstPageNumber="4294963191" fitToHeight="0" orientation="portrait" horizont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7"/>
  <sheetViews>
    <sheetView topLeftCell="B61" workbookViewId="0">
      <selection activeCell="F94" sqref="F94:J94"/>
    </sheetView>
  </sheetViews>
  <sheetFormatPr baseColWidth="12" defaultColWidth="8.83203125" defaultRowHeight="16" x14ac:dyDescent="0.15"/>
  <cols>
    <col min="1" max="1" width="2" style="5" hidden="1" customWidth="1"/>
    <col min="2" max="2" width="2" style="5" customWidth="1"/>
    <col min="3" max="3" width="4.6640625" style="5" customWidth="1"/>
    <col min="4" max="4" width="7" style="3" customWidth="1"/>
    <col min="5" max="5" width="9" style="3" customWidth="1"/>
    <col min="6" max="6" width="7.33203125" style="20" customWidth="1"/>
    <col min="7" max="7" width="7.6640625" style="5" customWidth="1"/>
    <col min="8" max="8" width="11" style="179" customWidth="1"/>
    <col min="9" max="9" width="31.83203125" style="67" customWidth="1"/>
    <col min="10" max="10" width="36.33203125" style="157" customWidth="1"/>
    <col min="11" max="11" width="1.6640625" style="5" customWidth="1"/>
    <col min="12" max="12" width="25.5" style="109" customWidth="1"/>
    <col min="13" max="16" width="8.83203125" style="5"/>
    <col min="17" max="17" width="16.1640625" style="5" bestFit="1" customWidth="1"/>
    <col min="18" max="16384" width="8.83203125" style="5"/>
  </cols>
  <sheetData>
    <row r="1" spans="3:16" ht="16.5" customHeight="1" x14ac:dyDescent="0.15"/>
    <row r="2" spans="3:16" ht="16.5" customHeight="1" x14ac:dyDescent="0.15">
      <c r="C2" s="62" t="s">
        <v>166</v>
      </c>
      <c r="D2" s="4"/>
      <c r="E2" s="4"/>
      <c r="F2" s="6"/>
      <c r="G2" s="6"/>
      <c r="H2" s="180"/>
      <c r="I2" s="62"/>
      <c r="J2" s="158" t="s">
        <v>256</v>
      </c>
      <c r="L2" s="112" t="s">
        <v>269</v>
      </c>
      <c r="O2"/>
      <c r="P2" s="214"/>
    </row>
    <row r="3" spans="3:16" s="44" customFormat="1" ht="16.5" customHeight="1" x14ac:dyDescent="0.15">
      <c r="C3" s="107" t="s">
        <v>3</v>
      </c>
      <c r="D3" s="41" t="s">
        <v>4</v>
      </c>
      <c r="E3" s="42" t="s">
        <v>5</v>
      </c>
      <c r="F3" s="196" t="s">
        <v>293</v>
      </c>
      <c r="G3" s="43" t="s">
        <v>7</v>
      </c>
      <c r="H3" s="181" t="s">
        <v>279</v>
      </c>
      <c r="I3" s="108" t="s">
        <v>9</v>
      </c>
      <c r="J3" s="159" t="s">
        <v>10</v>
      </c>
      <c r="L3" s="110"/>
      <c r="M3" s="106" t="s">
        <v>158</v>
      </c>
      <c r="N3" s="106" t="s">
        <v>159</v>
      </c>
      <c r="O3" s="89" t="s">
        <v>304</v>
      </c>
    </row>
    <row r="4" spans="3:16" ht="29.25" customHeight="1" x14ac:dyDescent="0.15">
      <c r="C4" s="47">
        <v>1</v>
      </c>
      <c r="D4" s="48">
        <v>0</v>
      </c>
      <c r="E4" s="49">
        <v>0</v>
      </c>
      <c r="F4" s="99" t="s">
        <v>11</v>
      </c>
      <c r="G4" s="50" t="s">
        <v>12</v>
      </c>
      <c r="H4" s="182" t="s">
        <v>280</v>
      </c>
      <c r="I4" s="52" t="s">
        <v>14</v>
      </c>
      <c r="J4" s="46" t="s">
        <v>263</v>
      </c>
      <c r="K4" s="17"/>
      <c r="M4" s="102">
        <v>0</v>
      </c>
      <c r="N4" s="104">
        <f>M4</f>
        <v>0</v>
      </c>
      <c r="O4" s="89"/>
    </row>
    <row r="5" spans="3:16" ht="15" customHeight="1" x14ac:dyDescent="0.15">
      <c r="C5" s="14">
        <f>C4+1</f>
        <v>2</v>
      </c>
      <c r="D5" s="2">
        <f>M5</f>
        <v>0.19</v>
      </c>
      <c r="E5" s="16">
        <f>N5</f>
        <v>0.19</v>
      </c>
      <c r="F5" s="12" t="s">
        <v>16</v>
      </c>
      <c r="G5" s="9"/>
      <c r="H5" s="177" t="s">
        <v>145</v>
      </c>
      <c r="I5" s="38"/>
      <c r="J5" s="160"/>
      <c r="M5" s="102">
        <v>0.19</v>
      </c>
      <c r="N5" s="104">
        <f>M5+N4</f>
        <v>0.19</v>
      </c>
    </row>
    <row r="6" spans="3:16" ht="15" customHeight="1" x14ac:dyDescent="0.15">
      <c r="C6" s="14">
        <f t="shared" ref="C6:C72" si="0">C5+1</f>
        <v>3</v>
      </c>
      <c r="D6" s="2">
        <f t="shared" ref="D6:D74" si="1">M6</f>
        <v>0.64700000000000002</v>
      </c>
      <c r="E6" s="16">
        <f t="shared" ref="E6:E74" si="2">N6</f>
        <v>0.83699999999999997</v>
      </c>
      <c r="F6" s="12" t="s">
        <v>16</v>
      </c>
      <c r="G6" s="9"/>
      <c r="H6" s="177" t="s">
        <v>145</v>
      </c>
      <c r="I6" s="29" t="s">
        <v>18</v>
      </c>
      <c r="J6" s="128"/>
      <c r="M6" s="102">
        <v>0.64700000000000002</v>
      </c>
      <c r="N6" s="104">
        <f t="shared" ref="N6:N75" si="3">M6+N5</f>
        <v>0.83699999999999997</v>
      </c>
    </row>
    <row r="7" spans="3:16" ht="15" customHeight="1" x14ac:dyDescent="0.15">
      <c r="C7" s="14">
        <f t="shared" si="0"/>
        <v>4</v>
      </c>
      <c r="D7" s="2">
        <f t="shared" si="1"/>
        <v>5.0999999999999997E-2</v>
      </c>
      <c r="E7" s="16">
        <f t="shared" si="2"/>
        <v>0.88800000000000001</v>
      </c>
      <c r="F7" s="86" t="s">
        <v>275</v>
      </c>
      <c r="G7" s="9"/>
      <c r="H7" s="177" t="s">
        <v>145</v>
      </c>
      <c r="I7" s="29" t="s">
        <v>20</v>
      </c>
      <c r="J7" s="128"/>
      <c r="M7" s="102">
        <v>5.0999999999999997E-2</v>
      </c>
      <c r="N7" s="104">
        <f t="shared" si="3"/>
        <v>0.88800000000000001</v>
      </c>
      <c r="P7" s="114"/>
    </row>
    <row r="8" spans="3:16" ht="15" customHeight="1" x14ac:dyDescent="0.15">
      <c r="C8" s="14">
        <f t="shared" si="0"/>
        <v>5</v>
      </c>
      <c r="D8" s="2">
        <f t="shared" si="1"/>
        <v>0.02</v>
      </c>
      <c r="E8" s="16">
        <f t="shared" si="2"/>
        <v>0.90800000000000003</v>
      </c>
      <c r="F8" s="12" t="s">
        <v>21</v>
      </c>
      <c r="G8" s="9"/>
      <c r="H8" s="177" t="s">
        <v>145</v>
      </c>
      <c r="I8" s="29" t="s">
        <v>20</v>
      </c>
      <c r="J8" s="128"/>
      <c r="M8" s="102">
        <v>0.02</v>
      </c>
      <c r="N8" s="104">
        <f t="shared" si="3"/>
        <v>0.90800000000000003</v>
      </c>
      <c r="P8" s="89"/>
    </row>
    <row r="9" spans="3:16" ht="15" customHeight="1" x14ac:dyDescent="0.15">
      <c r="C9" s="14">
        <f t="shared" si="0"/>
        <v>6</v>
      </c>
      <c r="D9" s="2">
        <f t="shared" si="1"/>
        <v>0.04</v>
      </c>
      <c r="E9" s="16">
        <f t="shared" si="2"/>
        <v>0.94800000000000006</v>
      </c>
      <c r="F9" s="12" t="s">
        <v>22</v>
      </c>
      <c r="G9" s="13"/>
      <c r="H9" s="177" t="s">
        <v>145</v>
      </c>
      <c r="I9" s="29" t="s">
        <v>23</v>
      </c>
      <c r="J9" s="128"/>
      <c r="M9" s="102">
        <v>0.04</v>
      </c>
      <c r="N9" s="104">
        <f t="shared" si="3"/>
        <v>0.94800000000000006</v>
      </c>
    </row>
    <row r="10" spans="3:16" ht="15" customHeight="1" x14ac:dyDescent="0.15">
      <c r="C10" s="14">
        <f t="shared" si="0"/>
        <v>7</v>
      </c>
      <c r="D10" s="2">
        <f t="shared" si="1"/>
        <v>0.188</v>
      </c>
      <c r="E10" s="16">
        <f t="shared" si="2"/>
        <v>1.1360000000000001</v>
      </c>
      <c r="F10" s="10" t="s">
        <v>24</v>
      </c>
      <c r="G10" s="13" t="s">
        <v>25</v>
      </c>
      <c r="H10" s="177" t="s">
        <v>278</v>
      </c>
      <c r="I10" s="29" t="s">
        <v>27</v>
      </c>
      <c r="J10" s="160" t="s">
        <v>28</v>
      </c>
      <c r="M10" s="102">
        <v>0.188</v>
      </c>
      <c r="N10" s="104">
        <f t="shared" si="3"/>
        <v>1.1360000000000001</v>
      </c>
    </row>
    <row r="11" spans="3:16" ht="15" customHeight="1" x14ac:dyDescent="0.15">
      <c r="C11" s="14">
        <f t="shared" si="0"/>
        <v>8</v>
      </c>
      <c r="D11" s="2">
        <f t="shared" si="1"/>
        <v>3.4</v>
      </c>
      <c r="E11" s="16">
        <f t="shared" si="2"/>
        <v>4.5359999999999996</v>
      </c>
      <c r="F11" s="10" t="s">
        <v>24</v>
      </c>
      <c r="G11" s="13" t="s">
        <v>25</v>
      </c>
      <c r="H11" s="177" t="s">
        <v>145</v>
      </c>
      <c r="I11" s="71" t="s">
        <v>160</v>
      </c>
      <c r="J11" s="161" t="s">
        <v>162</v>
      </c>
      <c r="M11" s="102">
        <v>3.4</v>
      </c>
      <c r="N11" s="104">
        <f t="shared" si="3"/>
        <v>4.5359999999999996</v>
      </c>
    </row>
    <row r="12" spans="3:16" ht="15" customHeight="1" x14ac:dyDescent="0.15">
      <c r="C12" s="14">
        <f t="shared" si="0"/>
        <v>9</v>
      </c>
      <c r="D12" s="2">
        <f t="shared" si="1"/>
        <v>11.9</v>
      </c>
      <c r="E12" s="16">
        <f t="shared" si="2"/>
        <v>16.436</v>
      </c>
      <c r="F12" s="12" t="s">
        <v>21</v>
      </c>
      <c r="G12" s="13" t="s">
        <v>25</v>
      </c>
      <c r="H12" s="177" t="s">
        <v>272</v>
      </c>
      <c r="I12" s="71" t="s">
        <v>161</v>
      </c>
      <c r="J12" s="161" t="s">
        <v>163</v>
      </c>
      <c r="M12" s="102">
        <v>11.9</v>
      </c>
      <c r="N12" s="104">
        <f t="shared" si="3"/>
        <v>16.436</v>
      </c>
    </row>
    <row r="13" spans="3:16" ht="15" customHeight="1" x14ac:dyDescent="0.15">
      <c r="C13" s="14">
        <f t="shared" si="0"/>
        <v>10</v>
      </c>
      <c r="D13" s="2">
        <f t="shared" si="1"/>
        <v>4</v>
      </c>
      <c r="E13" s="16">
        <f t="shared" si="2"/>
        <v>20.436</v>
      </c>
      <c r="F13" s="12" t="s">
        <v>77</v>
      </c>
      <c r="G13" s="13" t="s">
        <v>25</v>
      </c>
      <c r="H13" s="200" t="s">
        <v>297</v>
      </c>
      <c r="I13" s="71" t="s">
        <v>164</v>
      </c>
      <c r="J13" s="161" t="s">
        <v>165</v>
      </c>
      <c r="M13" s="212">
        <v>4</v>
      </c>
      <c r="N13" s="213">
        <f t="shared" si="3"/>
        <v>20.436</v>
      </c>
    </row>
    <row r="14" spans="3:16" ht="15" customHeight="1" x14ac:dyDescent="0.15">
      <c r="C14" s="14">
        <f t="shared" si="0"/>
        <v>11</v>
      </c>
      <c r="D14" s="2">
        <f t="shared" si="1"/>
        <v>4.4000000000000004</v>
      </c>
      <c r="E14" s="16">
        <f t="shared" si="2"/>
        <v>24.835999999999999</v>
      </c>
      <c r="F14" s="10" t="s">
        <v>24</v>
      </c>
      <c r="G14" s="13" t="s">
        <v>25</v>
      </c>
      <c r="H14" s="177" t="s">
        <v>273</v>
      </c>
      <c r="I14" s="71" t="s">
        <v>169</v>
      </c>
      <c r="J14" s="160"/>
      <c r="M14" s="102">
        <v>4.4000000000000004</v>
      </c>
      <c r="N14" s="104">
        <f t="shared" si="3"/>
        <v>24.835999999999999</v>
      </c>
    </row>
    <row r="15" spans="3:16" ht="15" customHeight="1" x14ac:dyDescent="0.15">
      <c r="C15" s="14">
        <f t="shared" si="0"/>
        <v>12</v>
      </c>
      <c r="D15" s="2">
        <f t="shared" si="1"/>
        <v>0.3</v>
      </c>
      <c r="E15" s="16">
        <f t="shared" si="2"/>
        <v>25.135999999999999</v>
      </c>
      <c r="F15" s="113" t="s">
        <v>171</v>
      </c>
      <c r="G15" s="13" t="s">
        <v>25</v>
      </c>
      <c r="H15" s="177" t="s">
        <v>281</v>
      </c>
      <c r="I15" s="90" t="s">
        <v>167</v>
      </c>
      <c r="J15" s="161"/>
      <c r="M15" s="102">
        <v>0.3</v>
      </c>
      <c r="N15" s="104">
        <f t="shared" si="3"/>
        <v>25.135999999999999</v>
      </c>
    </row>
    <row r="16" spans="3:16" ht="15" customHeight="1" x14ac:dyDescent="0.15">
      <c r="C16" s="14">
        <f t="shared" si="0"/>
        <v>13</v>
      </c>
      <c r="D16" s="2">
        <f t="shared" si="1"/>
        <v>1</v>
      </c>
      <c r="E16" s="16">
        <f t="shared" si="2"/>
        <v>26.135999999999999</v>
      </c>
      <c r="F16" s="115" t="s">
        <v>16</v>
      </c>
      <c r="G16" s="13" t="s">
        <v>25</v>
      </c>
      <c r="H16" s="177" t="s">
        <v>274</v>
      </c>
      <c r="I16" s="90" t="s">
        <v>168</v>
      </c>
      <c r="J16" s="161" t="s">
        <v>170</v>
      </c>
      <c r="M16" s="102">
        <v>1</v>
      </c>
      <c r="N16" s="104">
        <f t="shared" si="3"/>
        <v>26.135999999999999</v>
      </c>
    </row>
    <row r="17" spans="3:24" ht="15" customHeight="1" x14ac:dyDescent="0.15">
      <c r="C17" s="14">
        <f t="shared" si="0"/>
        <v>14</v>
      </c>
      <c r="D17" s="2">
        <f t="shared" si="1"/>
        <v>2.2999999999999998</v>
      </c>
      <c r="E17" s="16">
        <f t="shared" si="2"/>
        <v>28.436</v>
      </c>
      <c r="F17" s="199" t="s">
        <v>296</v>
      </c>
      <c r="G17" s="13" t="s">
        <v>25</v>
      </c>
      <c r="H17" s="177" t="s">
        <v>145</v>
      </c>
      <c r="I17" s="116" t="s">
        <v>172</v>
      </c>
      <c r="J17" s="161"/>
      <c r="M17" s="102">
        <v>2.2999999999999998</v>
      </c>
      <c r="N17" s="104">
        <f t="shared" si="3"/>
        <v>28.436</v>
      </c>
    </row>
    <row r="18" spans="3:24" ht="15" customHeight="1" x14ac:dyDescent="0.15">
      <c r="C18" s="14">
        <f t="shared" si="0"/>
        <v>15</v>
      </c>
      <c r="D18" s="2">
        <f t="shared" si="1"/>
        <v>1.1000000000000001</v>
      </c>
      <c r="E18" s="16">
        <f t="shared" si="2"/>
        <v>29.536000000000001</v>
      </c>
      <c r="F18" s="100" t="s">
        <v>173</v>
      </c>
      <c r="G18" s="13" t="s">
        <v>25</v>
      </c>
      <c r="H18" s="183" t="s">
        <v>145</v>
      </c>
      <c r="I18" s="90"/>
      <c r="J18" s="161" t="s">
        <v>221</v>
      </c>
      <c r="M18" s="102">
        <v>1.1000000000000001</v>
      </c>
      <c r="N18" s="104">
        <f t="shared" si="3"/>
        <v>29.536000000000001</v>
      </c>
    </row>
    <row r="19" spans="3:24" ht="15" customHeight="1" x14ac:dyDescent="0.15">
      <c r="C19" s="14">
        <f t="shared" si="0"/>
        <v>16</v>
      </c>
      <c r="D19" s="2">
        <f t="shared" si="1"/>
        <v>1.2</v>
      </c>
      <c r="E19" s="16">
        <f t="shared" si="2"/>
        <v>30.736000000000001</v>
      </c>
      <c r="F19" s="10" t="s">
        <v>24</v>
      </c>
      <c r="G19" s="13" t="s">
        <v>25</v>
      </c>
      <c r="H19" s="183" t="s">
        <v>145</v>
      </c>
      <c r="I19" s="116" t="s">
        <v>175</v>
      </c>
      <c r="J19" s="162" t="s">
        <v>174</v>
      </c>
      <c r="M19" s="102">
        <v>1.2</v>
      </c>
      <c r="N19" s="104">
        <f t="shared" si="3"/>
        <v>30.736000000000001</v>
      </c>
    </row>
    <row r="20" spans="3:24" ht="15" customHeight="1" x14ac:dyDescent="0.15">
      <c r="C20" s="14">
        <f t="shared" si="0"/>
        <v>17</v>
      </c>
      <c r="D20" s="2">
        <f t="shared" si="1"/>
        <v>3.4</v>
      </c>
      <c r="E20" s="16">
        <f t="shared" si="2"/>
        <v>34.136000000000003</v>
      </c>
      <c r="F20" s="10" t="s">
        <v>24</v>
      </c>
      <c r="G20" s="13" t="s">
        <v>25</v>
      </c>
      <c r="H20" s="201" t="s">
        <v>298</v>
      </c>
      <c r="I20" s="116" t="s">
        <v>177</v>
      </c>
      <c r="J20" s="128"/>
      <c r="M20" s="102">
        <v>3.4</v>
      </c>
      <c r="N20" s="104">
        <f t="shared" si="3"/>
        <v>34.136000000000003</v>
      </c>
    </row>
    <row r="21" spans="3:24" ht="15" customHeight="1" x14ac:dyDescent="0.15">
      <c r="C21" s="14">
        <f t="shared" si="0"/>
        <v>18</v>
      </c>
      <c r="D21" s="2">
        <f t="shared" si="1"/>
        <v>2.4</v>
      </c>
      <c r="E21" s="16">
        <f t="shared" si="2"/>
        <v>36.536000000000001</v>
      </c>
      <c r="F21" s="10" t="s">
        <v>24</v>
      </c>
      <c r="G21" s="13" t="s">
        <v>25</v>
      </c>
      <c r="H21" s="183" t="s">
        <v>220</v>
      </c>
      <c r="I21" s="116" t="s">
        <v>178</v>
      </c>
      <c r="J21" s="163" t="s">
        <v>222</v>
      </c>
      <c r="M21" s="102">
        <v>2.4</v>
      </c>
      <c r="N21" s="104">
        <f t="shared" si="3"/>
        <v>36.536000000000001</v>
      </c>
    </row>
    <row r="22" spans="3:24" ht="42" customHeight="1" x14ac:dyDescent="0.15">
      <c r="C22" s="14">
        <f t="shared" si="0"/>
        <v>19</v>
      </c>
      <c r="D22" s="2">
        <f t="shared" si="1"/>
        <v>0.8</v>
      </c>
      <c r="E22" s="16">
        <f t="shared" si="2"/>
        <v>37.335999999999999</v>
      </c>
      <c r="F22" s="100" t="s">
        <v>219</v>
      </c>
      <c r="G22" s="13" t="s">
        <v>25</v>
      </c>
      <c r="H22" s="201" t="s">
        <v>299</v>
      </c>
      <c r="I22" s="133" t="s">
        <v>218</v>
      </c>
      <c r="J22" s="164" t="s">
        <v>276</v>
      </c>
      <c r="M22" s="102">
        <v>0.8</v>
      </c>
      <c r="N22" s="104">
        <f t="shared" si="3"/>
        <v>37.335999999999999</v>
      </c>
    </row>
    <row r="23" spans="3:24" ht="15" customHeight="1" x14ac:dyDescent="0.15">
      <c r="C23" s="14">
        <f t="shared" si="0"/>
        <v>20</v>
      </c>
      <c r="D23" s="2">
        <f t="shared" si="1"/>
        <v>7</v>
      </c>
      <c r="E23" s="16">
        <f t="shared" si="2"/>
        <v>44.335999999999999</v>
      </c>
      <c r="F23" s="100" t="s">
        <v>173</v>
      </c>
      <c r="G23" s="13" t="s">
        <v>25</v>
      </c>
      <c r="H23" s="201" t="s">
        <v>300</v>
      </c>
      <c r="I23" s="116" t="s">
        <v>179</v>
      </c>
      <c r="J23" s="163" t="s">
        <v>223</v>
      </c>
      <c r="M23" s="102">
        <v>7</v>
      </c>
      <c r="N23" s="104">
        <f t="shared" si="3"/>
        <v>44.335999999999999</v>
      </c>
    </row>
    <row r="24" spans="3:24" ht="15" customHeight="1" x14ac:dyDescent="0.15">
      <c r="C24" s="14">
        <f t="shared" si="0"/>
        <v>21</v>
      </c>
      <c r="D24" s="2">
        <f>M24</f>
        <v>0.9</v>
      </c>
      <c r="E24" s="16">
        <f t="shared" si="2"/>
        <v>45.235999999999997</v>
      </c>
      <c r="F24" s="12" t="s">
        <v>22</v>
      </c>
      <c r="G24" s="13" t="s">
        <v>25</v>
      </c>
      <c r="H24" s="202" t="s">
        <v>301</v>
      </c>
      <c r="I24" s="118" t="s">
        <v>180</v>
      </c>
      <c r="J24" s="163" t="s">
        <v>224</v>
      </c>
      <c r="M24" s="102">
        <v>0.9</v>
      </c>
      <c r="N24" s="104">
        <f t="shared" si="3"/>
        <v>45.235999999999997</v>
      </c>
    </row>
    <row r="25" spans="3:24" ht="23.25" customHeight="1" x14ac:dyDescent="0.15">
      <c r="C25" s="119">
        <f t="shared" si="0"/>
        <v>22</v>
      </c>
      <c r="D25" s="120">
        <f t="shared" si="1"/>
        <v>6.4</v>
      </c>
      <c r="E25" s="121">
        <f t="shared" si="2"/>
        <v>51.635999999999996</v>
      </c>
      <c r="F25" s="122"/>
      <c r="G25" s="123"/>
      <c r="H25" s="185" t="s">
        <v>181</v>
      </c>
      <c r="I25" s="124" t="s">
        <v>303</v>
      </c>
      <c r="J25" s="165" t="s">
        <v>277</v>
      </c>
      <c r="M25" s="102">
        <v>6.4</v>
      </c>
      <c r="N25" s="104">
        <f t="shared" si="3"/>
        <v>51.635999999999996</v>
      </c>
    </row>
    <row r="26" spans="3:24" ht="15" customHeight="1" x14ac:dyDescent="0.15">
      <c r="C26" s="14">
        <f t="shared" si="0"/>
        <v>23</v>
      </c>
      <c r="D26" s="93">
        <f t="shared" si="1"/>
        <v>3.6</v>
      </c>
      <c r="E26" s="94">
        <f t="shared" si="2"/>
        <v>55.235999999999997</v>
      </c>
      <c r="F26" s="12" t="s">
        <v>22</v>
      </c>
      <c r="G26" s="98"/>
      <c r="H26" s="184" t="s">
        <v>182</v>
      </c>
      <c r="I26" s="95"/>
      <c r="J26" s="163" t="s">
        <v>225</v>
      </c>
      <c r="M26" s="102">
        <v>3.6</v>
      </c>
      <c r="N26" s="104">
        <f t="shared" si="3"/>
        <v>55.235999999999997</v>
      </c>
    </row>
    <row r="27" spans="3:24" ht="15" customHeight="1" x14ac:dyDescent="0.15">
      <c r="C27" s="14">
        <f t="shared" si="0"/>
        <v>24</v>
      </c>
      <c r="D27" s="2">
        <f t="shared" si="1"/>
        <v>1.2</v>
      </c>
      <c r="E27" s="16">
        <f t="shared" si="2"/>
        <v>56.436</v>
      </c>
      <c r="F27" s="86" t="s">
        <v>183</v>
      </c>
      <c r="G27" s="96"/>
      <c r="H27" s="184" t="s">
        <v>184</v>
      </c>
      <c r="I27" s="97"/>
      <c r="J27" s="163"/>
      <c r="M27" s="102">
        <v>1.2</v>
      </c>
      <c r="N27" s="104">
        <f t="shared" si="3"/>
        <v>56.436</v>
      </c>
    </row>
    <row r="28" spans="3:24" ht="15" customHeight="1" x14ac:dyDescent="0.15">
      <c r="C28" s="14">
        <f t="shared" si="0"/>
        <v>25</v>
      </c>
      <c r="D28" s="2">
        <f t="shared" si="1"/>
        <v>6.3</v>
      </c>
      <c r="E28" s="16">
        <f t="shared" si="2"/>
        <v>62.735999999999997</v>
      </c>
      <c r="F28" s="113" t="s">
        <v>185</v>
      </c>
      <c r="G28" s="13"/>
      <c r="H28" s="184" t="s">
        <v>184</v>
      </c>
      <c r="I28" s="71"/>
      <c r="J28" s="163"/>
      <c r="M28" s="102">
        <v>6.3</v>
      </c>
      <c r="N28" s="104">
        <f t="shared" si="3"/>
        <v>62.735999999999997</v>
      </c>
    </row>
    <row r="29" spans="3:24" ht="15" customHeight="1" x14ac:dyDescent="0.15">
      <c r="C29" s="14">
        <f t="shared" si="0"/>
        <v>26</v>
      </c>
      <c r="D29" s="2">
        <f t="shared" si="1"/>
        <v>1.2</v>
      </c>
      <c r="E29" s="16">
        <f t="shared" si="2"/>
        <v>63.936</v>
      </c>
      <c r="F29" s="12" t="s">
        <v>19</v>
      </c>
      <c r="G29" s="91"/>
      <c r="H29" s="184" t="s">
        <v>186</v>
      </c>
      <c r="I29" s="92"/>
      <c r="J29" s="134" t="s">
        <v>226</v>
      </c>
      <c r="M29" s="102">
        <v>1.2</v>
      </c>
      <c r="N29" s="104">
        <f t="shared" si="3"/>
        <v>63.936</v>
      </c>
    </row>
    <row r="30" spans="3:24" ht="13.5" customHeight="1" x14ac:dyDescent="0.15">
      <c r="C30" s="14">
        <f t="shared" si="0"/>
        <v>27</v>
      </c>
      <c r="D30" s="2">
        <f t="shared" si="1"/>
        <v>3.7</v>
      </c>
      <c r="E30" s="16">
        <f t="shared" si="2"/>
        <v>67.635999999999996</v>
      </c>
      <c r="F30" s="117" t="s">
        <v>287</v>
      </c>
      <c r="G30" s="13"/>
      <c r="H30" s="184" t="s">
        <v>187</v>
      </c>
      <c r="I30" s="128"/>
      <c r="J30" s="134" t="s">
        <v>226</v>
      </c>
      <c r="K30" s="11"/>
      <c r="M30" s="103">
        <v>3.7</v>
      </c>
      <c r="N30" s="104">
        <f t="shared" si="3"/>
        <v>67.635999999999996</v>
      </c>
      <c r="O30" s="11"/>
      <c r="P30" s="11"/>
      <c r="Q30" s="11"/>
      <c r="R30" s="11"/>
      <c r="S30" s="11"/>
      <c r="T30" s="11"/>
      <c r="U30" s="11"/>
      <c r="V30" s="11"/>
      <c r="W30" s="11"/>
      <c r="X30" s="11"/>
    </row>
    <row r="31" spans="3:24" ht="15" customHeight="1" x14ac:dyDescent="0.15">
      <c r="C31" s="14">
        <f t="shared" si="0"/>
        <v>28</v>
      </c>
      <c r="D31" s="2">
        <f t="shared" si="1"/>
        <v>22.6</v>
      </c>
      <c r="E31" s="16">
        <f t="shared" si="2"/>
        <v>90.23599999999999</v>
      </c>
      <c r="F31" s="100" t="s">
        <v>173</v>
      </c>
      <c r="G31" s="13" t="s">
        <v>25</v>
      </c>
      <c r="H31" s="184" t="s">
        <v>190</v>
      </c>
      <c r="I31" s="71" t="s">
        <v>188</v>
      </c>
      <c r="J31" s="163" t="s">
        <v>227</v>
      </c>
      <c r="M31" s="102">
        <v>22.6</v>
      </c>
      <c r="N31" s="104">
        <f t="shared" si="3"/>
        <v>90.23599999999999</v>
      </c>
    </row>
    <row r="32" spans="3:24" ht="27" customHeight="1" x14ac:dyDescent="0.15">
      <c r="C32" s="119">
        <f t="shared" si="0"/>
        <v>29</v>
      </c>
      <c r="D32" s="120">
        <f t="shared" si="1"/>
        <v>6.3</v>
      </c>
      <c r="E32" s="121">
        <f t="shared" si="2"/>
        <v>96.535999999999987</v>
      </c>
      <c r="F32" s="125"/>
      <c r="G32" s="126"/>
      <c r="H32" s="178" t="s">
        <v>189</v>
      </c>
      <c r="I32" s="127" t="s">
        <v>305</v>
      </c>
      <c r="J32" s="165" t="s">
        <v>258</v>
      </c>
      <c r="M32" s="102">
        <v>6.3</v>
      </c>
      <c r="N32" s="104">
        <f t="shared" si="3"/>
        <v>96.535999999999987</v>
      </c>
    </row>
    <row r="33" spans="3:24" ht="15" customHeight="1" x14ac:dyDescent="0.15">
      <c r="C33" s="14">
        <f t="shared" si="0"/>
        <v>30</v>
      </c>
      <c r="D33" s="2">
        <f t="shared" si="1"/>
        <v>0</v>
      </c>
      <c r="E33" s="16">
        <f t="shared" si="2"/>
        <v>96.535999999999987</v>
      </c>
      <c r="F33" s="199" t="s">
        <v>211</v>
      </c>
      <c r="G33" s="13" t="s">
        <v>25</v>
      </c>
      <c r="H33" s="177" t="s">
        <v>191</v>
      </c>
      <c r="I33" s="71" t="s">
        <v>230</v>
      </c>
      <c r="J33" s="128" t="s">
        <v>227</v>
      </c>
      <c r="M33" s="102"/>
      <c r="N33" s="104">
        <f t="shared" si="3"/>
        <v>96.535999999999987</v>
      </c>
    </row>
    <row r="34" spans="3:24" ht="15" customHeight="1" x14ac:dyDescent="0.15">
      <c r="C34" s="14">
        <f t="shared" si="0"/>
        <v>31</v>
      </c>
      <c r="D34" s="2">
        <f t="shared" si="1"/>
        <v>8.1999999999999993</v>
      </c>
      <c r="E34" s="16">
        <f t="shared" si="2"/>
        <v>104.73599999999999</v>
      </c>
      <c r="F34" s="113" t="s">
        <v>185</v>
      </c>
      <c r="G34" s="13" t="s">
        <v>25</v>
      </c>
      <c r="H34" s="177" t="s">
        <v>191</v>
      </c>
      <c r="I34" s="71" t="s">
        <v>192</v>
      </c>
      <c r="J34" s="163"/>
      <c r="L34" s="109">
        <f>D34</f>
        <v>8.1999999999999993</v>
      </c>
      <c r="M34" s="102">
        <v>8.1999999999999993</v>
      </c>
      <c r="N34" s="104">
        <f t="shared" si="3"/>
        <v>104.73599999999999</v>
      </c>
    </row>
    <row r="35" spans="3:24" ht="15" customHeight="1" x14ac:dyDescent="0.15">
      <c r="C35" s="14">
        <f t="shared" si="0"/>
        <v>32</v>
      </c>
      <c r="D35" s="2">
        <f t="shared" si="1"/>
        <v>1.4</v>
      </c>
      <c r="E35" s="16">
        <f t="shared" si="2"/>
        <v>106.136</v>
      </c>
      <c r="F35" s="100" t="s">
        <v>173</v>
      </c>
      <c r="G35" s="13" t="s">
        <v>25</v>
      </c>
      <c r="H35" s="186" t="s">
        <v>288</v>
      </c>
      <c r="I35" s="173" t="s">
        <v>264</v>
      </c>
      <c r="J35" s="163" t="s">
        <v>228</v>
      </c>
      <c r="K35" s="11"/>
      <c r="L35" s="109">
        <f>L34+D35</f>
        <v>9.6</v>
      </c>
      <c r="M35" s="103">
        <v>1.4</v>
      </c>
      <c r="N35" s="104">
        <f t="shared" si="3"/>
        <v>106.136</v>
      </c>
      <c r="O35" s="11"/>
      <c r="P35" s="11"/>
      <c r="Q35" s="11"/>
      <c r="R35" s="11"/>
      <c r="S35" s="11"/>
      <c r="T35" s="11"/>
      <c r="U35" s="11"/>
      <c r="V35" s="11"/>
      <c r="W35" s="11"/>
      <c r="X35" s="11"/>
    </row>
    <row r="36" spans="3:24" ht="15" customHeight="1" x14ac:dyDescent="0.15">
      <c r="C36" s="14">
        <f t="shared" si="0"/>
        <v>33</v>
      </c>
      <c r="D36" s="2">
        <f t="shared" si="1"/>
        <v>0.7</v>
      </c>
      <c r="E36" s="16">
        <f t="shared" si="2"/>
        <v>106.836</v>
      </c>
      <c r="F36" s="10" t="s">
        <v>24</v>
      </c>
      <c r="G36" s="13" t="s">
        <v>25</v>
      </c>
      <c r="H36" s="177" t="s">
        <v>194</v>
      </c>
      <c r="I36" s="71" t="s">
        <v>193</v>
      </c>
      <c r="J36" s="163"/>
      <c r="K36" s="11"/>
      <c r="L36" s="109">
        <f t="shared" ref="L36:L42" si="4">L35+D36</f>
        <v>10.299999999999999</v>
      </c>
      <c r="M36" s="103">
        <v>0.7</v>
      </c>
      <c r="N36" s="104">
        <f t="shared" si="3"/>
        <v>106.836</v>
      </c>
      <c r="O36" s="11"/>
      <c r="P36" s="11"/>
      <c r="Q36" s="11"/>
      <c r="R36" s="11"/>
      <c r="S36" s="11"/>
      <c r="T36" s="11"/>
      <c r="U36" s="11"/>
      <c r="V36" s="11"/>
      <c r="W36" s="11"/>
      <c r="X36" s="11"/>
    </row>
    <row r="37" spans="3:24" ht="15" customHeight="1" x14ac:dyDescent="0.15">
      <c r="C37" s="14">
        <f t="shared" si="0"/>
        <v>34</v>
      </c>
      <c r="D37" s="2">
        <f t="shared" si="1"/>
        <v>3.9</v>
      </c>
      <c r="E37" s="16">
        <f t="shared" si="2"/>
        <v>110.736</v>
      </c>
      <c r="F37" s="100" t="s">
        <v>173</v>
      </c>
      <c r="G37" s="13" t="s">
        <v>25</v>
      </c>
      <c r="H37" s="177" t="s">
        <v>195</v>
      </c>
      <c r="I37" s="173" t="s">
        <v>265</v>
      </c>
      <c r="J37" s="166"/>
      <c r="K37" s="11"/>
      <c r="L37" s="109">
        <f t="shared" si="4"/>
        <v>14.2</v>
      </c>
      <c r="M37" s="103">
        <v>3.9</v>
      </c>
      <c r="N37" s="104">
        <f t="shared" si="3"/>
        <v>110.736</v>
      </c>
      <c r="O37" s="11"/>
      <c r="P37" s="11"/>
      <c r="Q37" s="11"/>
      <c r="R37" s="11"/>
      <c r="S37" s="11"/>
      <c r="T37" s="11"/>
      <c r="U37" s="11"/>
      <c r="V37" s="11"/>
      <c r="W37" s="11"/>
      <c r="X37" s="11"/>
    </row>
    <row r="38" spans="3:24" ht="20.25" customHeight="1" x14ac:dyDescent="0.15">
      <c r="C38" s="14">
        <f t="shared" si="0"/>
        <v>35</v>
      </c>
      <c r="D38" s="2">
        <f t="shared" si="1"/>
        <v>8.8000000000000007</v>
      </c>
      <c r="E38" s="16">
        <f t="shared" si="2"/>
        <v>119.536</v>
      </c>
      <c r="F38" s="12" t="s">
        <v>22</v>
      </c>
      <c r="G38" s="13" t="s">
        <v>25</v>
      </c>
      <c r="H38" s="177" t="s">
        <v>195</v>
      </c>
      <c r="I38" s="71" t="s">
        <v>196</v>
      </c>
      <c r="J38" s="163" t="s">
        <v>229</v>
      </c>
      <c r="K38" s="11"/>
      <c r="L38" s="109">
        <f t="shared" si="4"/>
        <v>23</v>
      </c>
      <c r="M38" s="103">
        <v>8.8000000000000007</v>
      </c>
      <c r="N38" s="104">
        <f t="shared" si="3"/>
        <v>119.536</v>
      </c>
      <c r="O38" s="11"/>
      <c r="P38" s="11"/>
      <c r="Q38" s="11"/>
      <c r="R38" s="11"/>
      <c r="S38" s="11"/>
      <c r="T38" s="11"/>
      <c r="U38" s="11"/>
      <c r="V38" s="11"/>
      <c r="W38" s="11"/>
      <c r="X38" s="11"/>
    </row>
    <row r="39" spans="3:24" ht="20.25" customHeight="1" x14ac:dyDescent="0.15">
      <c r="C39" s="14">
        <f t="shared" si="0"/>
        <v>36</v>
      </c>
      <c r="D39" s="2">
        <f t="shared" si="1"/>
        <v>8.6999999999999993</v>
      </c>
      <c r="E39" s="16">
        <f t="shared" si="2"/>
        <v>128.23599999999999</v>
      </c>
      <c r="F39" s="12" t="s">
        <v>16</v>
      </c>
      <c r="G39" s="13" t="s">
        <v>25</v>
      </c>
      <c r="H39" s="177" t="s">
        <v>195</v>
      </c>
      <c r="I39" s="71" t="s">
        <v>231</v>
      </c>
      <c r="J39" s="163"/>
      <c r="K39" s="11"/>
      <c r="L39" s="109">
        <f t="shared" si="4"/>
        <v>31.7</v>
      </c>
      <c r="M39" s="103">
        <v>8.6999999999999993</v>
      </c>
      <c r="N39" s="104">
        <f t="shared" si="3"/>
        <v>128.23599999999999</v>
      </c>
      <c r="O39" s="11"/>
      <c r="P39" s="11"/>
      <c r="Q39" s="11"/>
      <c r="R39" s="11"/>
      <c r="S39" s="11"/>
      <c r="T39" s="11"/>
      <c r="U39" s="11"/>
      <c r="V39" s="11"/>
      <c r="W39" s="11"/>
      <c r="X39" s="11"/>
    </row>
    <row r="40" spans="3:24" ht="20.25" customHeight="1" x14ac:dyDescent="0.15">
      <c r="C40" s="14">
        <f t="shared" si="0"/>
        <v>37</v>
      </c>
      <c r="D40" s="2">
        <f t="shared" si="1"/>
        <v>0.1</v>
      </c>
      <c r="E40" s="16">
        <f t="shared" si="2"/>
        <v>128.33599999999998</v>
      </c>
      <c r="F40" s="100" t="s">
        <v>206</v>
      </c>
      <c r="G40" s="13" t="s">
        <v>25</v>
      </c>
      <c r="H40" s="187"/>
      <c r="I40" s="71" t="s">
        <v>232</v>
      </c>
      <c r="J40" s="163"/>
      <c r="K40" s="11"/>
      <c r="L40" s="109">
        <f t="shared" si="4"/>
        <v>31.8</v>
      </c>
      <c r="M40" s="103">
        <v>0.1</v>
      </c>
      <c r="N40" s="104">
        <f t="shared" si="3"/>
        <v>128.33599999999998</v>
      </c>
      <c r="O40" s="11"/>
      <c r="P40" s="11"/>
      <c r="Q40" s="11"/>
      <c r="R40" s="11"/>
      <c r="S40" s="11"/>
      <c r="T40" s="11"/>
      <c r="U40" s="11"/>
      <c r="V40" s="11"/>
      <c r="W40" s="11"/>
      <c r="X40" s="11"/>
    </row>
    <row r="41" spans="3:24" ht="20.25" customHeight="1" x14ac:dyDescent="0.15">
      <c r="C41" s="14">
        <f t="shared" si="0"/>
        <v>38</v>
      </c>
      <c r="D41" s="2">
        <f t="shared" si="1"/>
        <v>1</v>
      </c>
      <c r="E41" s="16">
        <f t="shared" si="2"/>
        <v>129.33599999999998</v>
      </c>
      <c r="F41" s="12" t="s">
        <v>16</v>
      </c>
      <c r="G41" s="13" t="s">
        <v>25</v>
      </c>
      <c r="H41" s="177" t="s">
        <v>195</v>
      </c>
      <c r="I41" s="71"/>
      <c r="J41" s="163" t="s">
        <v>235</v>
      </c>
      <c r="K41" s="11"/>
      <c r="L41" s="109">
        <f t="shared" si="4"/>
        <v>32.799999999999997</v>
      </c>
      <c r="M41" s="103">
        <v>1</v>
      </c>
      <c r="N41" s="104">
        <f t="shared" si="3"/>
        <v>129.33599999999998</v>
      </c>
      <c r="O41" s="11"/>
      <c r="P41" s="11"/>
      <c r="Q41" s="11"/>
      <c r="R41" s="11"/>
      <c r="S41" s="11"/>
      <c r="T41" s="11"/>
      <c r="U41" s="11"/>
      <c r="V41" s="11"/>
      <c r="W41" s="11"/>
      <c r="X41" s="11"/>
    </row>
    <row r="42" spans="3:24" ht="20.25" customHeight="1" x14ac:dyDescent="0.15">
      <c r="C42" s="14">
        <f t="shared" si="0"/>
        <v>39</v>
      </c>
      <c r="D42" s="2">
        <f t="shared" si="1"/>
        <v>5.9</v>
      </c>
      <c r="E42" s="16">
        <f t="shared" si="2"/>
        <v>135.23599999999999</v>
      </c>
      <c r="F42" s="113" t="s">
        <v>171</v>
      </c>
      <c r="G42" s="13" t="s">
        <v>25</v>
      </c>
      <c r="H42" s="177" t="s">
        <v>233</v>
      </c>
      <c r="I42" s="173" t="s">
        <v>266</v>
      </c>
      <c r="J42" s="163"/>
      <c r="K42" s="11"/>
      <c r="L42" s="109">
        <f t="shared" si="4"/>
        <v>38.699999999999996</v>
      </c>
      <c r="M42" s="103">
        <v>5.9</v>
      </c>
      <c r="N42" s="104">
        <f t="shared" si="3"/>
        <v>135.23599999999999</v>
      </c>
      <c r="O42" s="11"/>
      <c r="P42" s="11"/>
      <c r="Q42" s="11"/>
      <c r="R42" s="11"/>
      <c r="S42" s="11"/>
      <c r="T42" s="11"/>
      <c r="U42" s="11"/>
      <c r="V42" s="11"/>
      <c r="W42" s="11"/>
      <c r="X42" s="11"/>
    </row>
    <row r="43" spans="3:24" ht="20.25" customHeight="1" x14ac:dyDescent="0.15">
      <c r="C43" s="14">
        <f t="shared" si="0"/>
        <v>40</v>
      </c>
      <c r="D43" s="2">
        <f t="shared" si="1"/>
        <v>5.9</v>
      </c>
      <c r="E43" s="16">
        <f t="shared" si="2"/>
        <v>141.136</v>
      </c>
      <c r="F43" s="12" t="s">
        <v>16</v>
      </c>
      <c r="G43" s="13" t="s">
        <v>25</v>
      </c>
      <c r="H43" s="177" t="s">
        <v>195</v>
      </c>
      <c r="I43" s="71" t="s">
        <v>234</v>
      </c>
      <c r="J43" s="163"/>
      <c r="K43" s="11"/>
      <c r="M43" s="103">
        <v>5.9</v>
      </c>
      <c r="N43" s="104">
        <f t="shared" si="3"/>
        <v>141.136</v>
      </c>
      <c r="O43" s="11"/>
      <c r="P43" s="11"/>
      <c r="Q43" s="11"/>
      <c r="R43" s="11"/>
      <c r="S43" s="11"/>
      <c r="T43" s="11"/>
      <c r="U43" s="11"/>
      <c r="V43" s="11"/>
      <c r="W43" s="11"/>
      <c r="X43" s="11"/>
    </row>
    <row r="44" spans="3:24" ht="15" customHeight="1" x14ac:dyDescent="0.15">
      <c r="C44" s="14">
        <f t="shared" si="0"/>
        <v>41</v>
      </c>
      <c r="D44" s="2">
        <f t="shared" si="1"/>
        <v>9.1999999999999993</v>
      </c>
      <c r="E44" s="16">
        <f t="shared" si="2"/>
        <v>150.33599999999998</v>
      </c>
      <c r="F44" s="12" t="s">
        <v>22</v>
      </c>
      <c r="G44" s="13" t="s">
        <v>25</v>
      </c>
      <c r="H44" s="177" t="s">
        <v>197</v>
      </c>
      <c r="I44" s="71" t="s">
        <v>198</v>
      </c>
      <c r="J44" s="163" t="s">
        <v>236</v>
      </c>
      <c r="K44" s="11"/>
      <c r="M44" s="103">
        <v>9.1999999999999993</v>
      </c>
      <c r="N44" s="104">
        <f t="shared" si="3"/>
        <v>150.33599999999998</v>
      </c>
      <c r="O44" s="11"/>
      <c r="P44" s="11"/>
      <c r="Q44" s="11"/>
      <c r="R44" s="11"/>
      <c r="S44" s="11"/>
      <c r="T44" s="11"/>
      <c r="U44" s="11"/>
      <c r="V44" s="11"/>
      <c r="W44" s="11"/>
      <c r="X44" s="11"/>
    </row>
    <row r="45" spans="3:24" ht="15" customHeight="1" x14ac:dyDescent="0.15">
      <c r="C45" s="14">
        <f t="shared" si="0"/>
        <v>42</v>
      </c>
      <c r="D45" s="2">
        <f t="shared" si="1"/>
        <v>1.1000000000000001</v>
      </c>
      <c r="E45" s="16">
        <f t="shared" si="2"/>
        <v>151.43599999999998</v>
      </c>
      <c r="F45" s="113" t="s">
        <v>171</v>
      </c>
      <c r="G45" s="13"/>
      <c r="H45" s="177" t="s">
        <v>197</v>
      </c>
      <c r="I45" s="29"/>
      <c r="J45" s="163"/>
      <c r="K45" s="11"/>
      <c r="M45" s="103">
        <v>1.1000000000000001</v>
      </c>
      <c r="N45" s="104">
        <f t="shared" si="3"/>
        <v>151.43599999999998</v>
      </c>
      <c r="O45" s="11"/>
      <c r="P45" s="11"/>
      <c r="Q45" s="11"/>
      <c r="R45" s="11"/>
      <c r="S45" s="11"/>
      <c r="T45" s="11"/>
      <c r="U45" s="11"/>
      <c r="V45" s="11"/>
      <c r="W45" s="11"/>
      <c r="X45" s="11"/>
    </row>
    <row r="46" spans="3:24" ht="13.5" customHeight="1" x14ac:dyDescent="0.15">
      <c r="C46" s="14">
        <f t="shared" si="0"/>
        <v>43</v>
      </c>
      <c r="D46" s="2">
        <f t="shared" si="1"/>
        <v>5.9</v>
      </c>
      <c r="E46" s="16">
        <f t="shared" si="2"/>
        <v>157.33599999999998</v>
      </c>
      <c r="F46" s="113" t="s">
        <v>171</v>
      </c>
      <c r="G46" s="9"/>
      <c r="H46" s="177" t="s">
        <v>197</v>
      </c>
      <c r="I46" s="128"/>
      <c r="J46" s="35"/>
      <c r="K46" s="11"/>
      <c r="M46" s="103">
        <v>5.9</v>
      </c>
      <c r="N46" s="104">
        <f t="shared" si="3"/>
        <v>157.33599999999998</v>
      </c>
      <c r="O46" s="11"/>
      <c r="P46" s="11"/>
      <c r="Q46" s="11"/>
      <c r="R46" s="11"/>
      <c r="S46" s="11"/>
      <c r="T46" s="11"/>
      <c r="U46" s="11"/>
      <c r="V46" s="11"/>
      <c r="W46" s="11"/>
      <c r="X46" s="11"/>
    </row>
    <row r="47" spans="3:24" ht="15" customHeight="1" x14ac:dyDescent="0.15">
      <c r="C47" s="14">
        <f t="shared" si="0"/>
        <v>44</v>
      </c>
      <c r="D47" s="2">
        <f t="shared" si="1"/>
        <v>0.2</v>
      </c>
      <c r="E47" s="16">
        <f t="shared" si="2"/>
        <v>157.53599999999997</v>
      </c>
      <c r="F47" s="12" t="s">
        <v>16</v>
      </c>
      <c r="G47" s="9"/>
      <c r="H47" s="177" t="s">
        <v>197</v>
      </c>
      <c r="I47" s="29"/>
      <c r="J47" s="163"/>
      <c r="K47" s="11"/>
      <c r="M47" s="103">
        <v>0.2</v>
      </c>
      <c r="N47" s="104">
        <f t="shared" si="3"/>
        <v>157.53599999999997</v>
      </c>
      <c r="O47" s="11"/>
      <c r="P47" s="11"/>
      <c r="Q47" s="11"/>
      <c r="R47" s="11"/>
      <c r="S47" s="11"/>
      <c r="T47" s="11"/>
      <c r="U47" s="11"/>
      <c r="V47" s="11"/>
      <c r="W47" s="11"/>
      <c r="X47" s="11"/>
    </row>
    <row r="48" spans="3:24" ht="15" customHeight="1" x14ac:dyDescent="0.15">
      <c r="C48" s="14">
        <f t="shared" si="0"/>
        <v>45</v>
      </c>
      <c r="D48" s="2">
        <f t="shared" si="1"/>
        <v>7</v>
      </c>
      <c r="E48" s="16">
        <f t="shared" si="2"/>
        <v>164.53599999999997</v>
      </c>
      <c r="F48" s="12" t="s">
        <v>16</v>
      </c>
      <c r="G48" s="129" t="s">
        <v>199</v>
      </c>
      <c r="H48" s="177" t="s">
        <v>201</v>
      </c>
      <c r="I48" s="71" t="s">
        <v>200</v>
      </c>
      <c r="J48" s="163"/>
      <c r="K48" s="11"/>
      <c r="M48" s="103">
        <v>7</v>
      </c>
      <c r="N48" s="104">
        <f t="shared" si="3"/>
        <v>164.53599999999997</v>
      </c>
      <c r="O48" s="11"/>
      <c r="P48" s="11"/>
      <c r="Q48" s="11"/>
      <c r="R48" s="11"/>
      <c r="S48" s="11"/>
      <c r="T48" s="11"/>
      <c r="U48" s="11"/>
      <c r="V48" s="11"/>
      <c r="W48" s="11"/>
      <c r="X48" s="11"/>
    </row>
    <row r="49" spans="3:24" ht="15" customHeight="1" x14ac:dyDescent="0.15">
      <c r="C49" s="14">
        <f t="shared" si="0"/>
        <v>46</v>
      </c>
      <c r="D49" s="2">
        <f t="shared" si="1"/>
        <v>0.3</v>
      </c>
      <c r="E49" s="16">
        <f t="shared" si="2"/>
        <v>164.83599999999998</v>
      </c>
      <c r="F49" s="113" t="s">
        <v>171</v>
      </c>
      <c r="G49" s="129" t="s">
        <v>199</v>
      </c>
      <c r="H49" s="177" t="s">
        <v>201</v>
      </c>
      <c r="I49" s="71" t="s">
        <v>213</v>
      </c>
      <c r="J49" s="163"/>
      <c r="K49" s="11"/>
      <c r="M49" s="103">
        <v>0.3</v>
      </c>
      <c r="N49" s="104">
        <f t="shared" si="3"/>
        <v>164.83599999999998</v>
      </c>
      <c r="O49" s="11"/>
      <c r="P49" s="11"/>
      <c r="Q49" s="11"/>
      <c r="R49" s="11"/>
      <c r="S49" s="11"/>
      <c r="T49" s="11"/>
      <c r="U49" s="11"/>
      <c r="V49" s="11"/>
      <c r="W49" s="11"/>
      <c r="X49" s="11"/>
    </row>
    <row r="50" spans="3:24" ht="15" customHeight="1" x14ac:dyDescent="0.15">
      <c r="C50" s="14">
        <f t="shared" si="0"/>
        <v>47</v>
      </c>
      <c r="D50" s="2">
        <f t="shared" si="1"/>
        <v>0.4</v>
      </c>
      <c r="E50" s="16">
        <f t="shared" si="2"/>
        <v>165.23599999999999</v>
      </c>
      <c r="F50" s="199" t="s">
        <v>206</v>
      </c>
      <c r="G50" s="13"/>
      <c r="H50" s="177" t="s">
        <v>201</v>
      </c>
      <c r="I50" s="29"/>
      <c r="J50" s="203" t="s">
        <v>302</v>
      </c>
      <c r="K50" s="11"/>
      <c r="M50" s="103">
        <v>0.4</v>
      </c>
      <c r="N50" s="104">
        <f t="shared" si="3"/>
        <v>165.23599999999999</v>
      </c>
      <c r="O50" s="11"/>
      <c r="P50" s="11"/>
      <c r="Q50" s="11"/>
      <c r="R50" s="11"/>
      <c r="S50" s="11"/>
      <c r="T50" s="11"/>
      <c r="U50" s="11"/>
      <c r="V50" s="11"/>
      <c r="W50" s="11"/>
      <c r="X50" s="11"/>
    </row>
    <row r="51" spans="3:24" ht="15" customHeight="1" x14ac:dyDescent="0.15">
      <c r="C51" s="14">
        <f t="shared" si="0"/>
        <v>48</v>
      </c>
      <c r="D51" s="2">
        <f t="shared" si="1"/>
        <v>0.2</v>
      </c>
      <c r="E51" s="16">
        <f t="shared" si="2"/>
        <v>165.43599999999998</v>
      </c>
      <c r="F51" s="100" t="s">
        <v>173</v>
      </c>
      <c r="G51" s="129" t="s">
        <v>199</v>
      </c>
      <c r="H51" s="177" t="s">
        <v>201</v>
      </c>
      <c r="I51" s="71" t="s">
        <v>202</v>
      </c>
      <c r="J51" s="163"/>
      <c r="K51" s="11"/>
      <c r="M51" s="103">
        <v>0.2</v>
      </c>
      <c r="N51" s="104">
        <f>M51+N50</f>
        <v>165.43599999999998</v>
      </c>
      <c r="O51" s="11"/>
      <c r="P51" s="11"/>
      <c r="Q51" s="11"/>
      <c r="R51" s="11"/>
      <c r="S51" s="11"/>
      <c r="T51" s="11"/>
      <c r="U51" s="11"/>
      <c r="V51" s="11"/>
      <c r="W51" s="11"/>
      <c r="X51" s="11"/>
    </row>
    <row r="52" spans="3:24" ht="15" customHeight="1" x14ac:dyDescent="0.15">
      <c r="C52" s="14">
        <f t="shared" si="0"/>
        <v>49</v>
      </c>
      <c r="D52" s="2">
        <f t="shared" si="1"/>
        <v>3.6</v>
      </c>
      <c r="E52" s="16">
        <f t="shared" si="2"/>
        <v>169.03599999999997</v>
      </c>
      <c r="F52" s="12" t="s">
        <v>16</v>
      </c>
      <c r="G52" s="129"/>
      <c r="H52" s="177" t="s">
        <v>237</v>
      </c>
      <c r="I52" s="135"/>
      <c r="J52" s="163" t="s">
        <v>238</v>
      </c>
      <c r="K52" s="11"/>
      <c r="M52" s="103">
        <v>3.6</v>
      </c>
      <c r="N52" s="104">
        <f>M52+N51</f>
        <v>169.03599999999997</v>
      </c>
      <c r="O52" s="11"/>
      <c r="P52" s="11"/>
      <c r="Q52" s="11"/>
      <c r="R52" s="11"/>
      <c r="S52" s="11"/>
      <c r="T52" s="11"/>
      <c r="U52" s="11"/>
      <c r="V52" s="11"/>
      <c r="W52" s="11"/>
      <c r="X52" s="11"/>
    </row>
    <row r="53" spans="3:24" ht="15" customHeight="1" x14ac:dyDescent="0.15">
      <c r="C53" s="14">
        <f t="shared" si="0"/>
        <v>50</v>
      </c>
      <c r="D53" s="2">
        <f t="shared" si="1"/>
        <v>0.4</v>
      </c>
      <c r="E53" s="16">
        <f t="shared" si="2"/>
        <v>169.43599999999998</v>
      </c>
      <c r="F53" s="174" t="s">
        <v>267</v>
      </c>
      <c r="G53" s="129" t="s">
        <v>199</v>
      </c>
      <c r="H53" s="177" t="s">
        <v>204</v>
      </c>
      <c r="I53" s="73" t="s">
        <v>203</v>
      </c>
      <c r="J53" s="163" t="s">
        <v>271</v>
      </c>
      <c r="K53" s="11"/>
      <c r="M53" s="103">
        <v>0.4</v>
      </c>
      <c r="N53" s="104">
        <f>M53+N52</f>
        <v>169.43599999999998</v>
      </c>
      <c r="O53" s="11"/>
      <c r="P53" s="11"/>
      <c r="Q53" s="204"/>
      <c r="R53" s="11"/>
      <c r="S53" s="11"/>
      <c r="T53" s="11"/>
      <c r="U53" s="11"/>
      <c r="V53" s="11"/>
      <c r="W53" s="11"/>
      <c r="X53" s="11"/>
    </row>
    <row r="54" spans="3:24" ht="15" customHeight="1" x14ac:dyDescent="0.15">
      <c r="C54" s="205">
        <f t="shared" si="0"/>
        <v>51</v>
      </c>
      <c r="D54" s="206">
        <f t="shared" si="1"/>
        <v>9.6999999999999993</v>
      </c>
      <c r="E54" s="207">
        <f t="shared" si="2"/>
        <v>179.13599999999997</v>
      </c>
      <c r="F54" s="211" t="s">
        <v>211</v>
      </c>
      <c r="G54" s="208"/>
      <c r="H54" s="200" t="s">
        <v>207</v>
      </c>
      <c r="I54" s="209"/>
      <c r="J54" s="210"/>
      <c r="K54" s="11"/>
      <c r="M54" s="103">
        <v>9.6999999999999993</v>
      </c>
      <c r="N54" s="104">
        <f>M54+N53</f>
        <v>179.13599999999997</v>
      </c>
      <c r="O54" s="11"/>
      <c r="P54" s="11"/>
      <c r="Q54" s="11"/>
      <c r="R54" s="11"/>
      <c r="S54" s="11"/>
      <c r="T54" s="11"/>
      <c r="U54" s="11"/>
      <c r="V54" s="11"/>
      <c r="W54" s="11"/>
      <c r="X54" s="11"/>
    </row>
    <row r="55" spans="3:24" ht="15" customHeight="1" x14ac:dyDescent="0.15">
      <c r="C55" s="14">
        <f t="shared" si="0"/>
        <v>52</v>
      </c>
      <c r="D55" s="2">
        <f t="shared" si="1"/>
        <v>2.8000000000000007</v>
      </c>
      <c r="E55" s="16">
        <f t="shared" si="2"/>
        <v>181.93599999999998</v>
      </c>
      <c r="F55" s="100" t="s">
        <v>206</v>
      </c>
      <c r="G55" s="129" t="s">
        <v>199</v>
      </c>
      <c r="H55" s="177" t="s">
        <v>207</v>
      </c>
      <c r="I55" s="73" t="s">
        <v>208</v>
      </c>
      <c r="J55" s="164" t="s">
        <v>239</v>
      </c>
      <c r="K55" s="11"/>
      <c r="M55" s="103">
        <f>12.5-M54</f>
        <v>2.8000000000000007</v>
      </c>
      <c r="N55" s="104">
        <f>M55+N54</f>
        <v>181.93599999999998</v>
      </c>
      <c r="O55" s="11"/>
      <c r="P55" s="11"/>
      <c r="Q55" s="11"/>
      <c r="R55" s="11"/>
      <c r="S55" s="11"/>
      <c r="T55" s="11"/>
      <c r="U55" s="11"/>
      <c r="V55" s="11"/>
      <c r="W55" s="11"/>
      <c r="X55" s="11"/>
    </row>
    <row r="56" spans="3:24" ht="15" customHeight="1" x14ac:dyDescent="0.15">
      <c r="C56" s="14">
        <f t="shared" si="0"/>
        <v>53</v>
      </c>
      <c r="D56" s="2">
        <f t="shared" si="1"/>
        <v>3.7</v>
      </c>
      <c r="E56" s="16">
        <f t="shared" si="2"/>
        <v>185.63599999999997</v>
      </c>
      <c r="F56" s="12" t="s">
        <v>22</v>
      </c>
      <c r="G56" s="129" t="s">
        <v>199</v>
      </c>
      <c r="H56" s="177" t="s">
        <v>207</v>
      </c>
      <c r="I56" s="73" t="s">
        <v>209</v>
      </c>
      <c r="J56" s="163" t="s">
        <v>205</v>
      </c>
      <c r="K56" s="11"/>
      <c r="M56" s="103">
        <v>3.7</v>
      </c>
      <c r="N56" s="104">
        <f t="shared" si="3"/>
        <v>185.63599999999997</v>
      </c>
      <c r="O56" s="11"/>
      <c r="P56" s="11"/>
      <c r="Q56" s="11"/>
      <c r="R56" s="11"/>
      <c r="S56" s="11"/>
      <c r="T56" s="11"/>
      <c r="U56" s="11"/>
      <c r="V56" s="11"/>
      <c r="W56" s="11"/>
      <c r="X56" s="11"/>
    </row>
    <row r="57" spans="3:24" ht="15" customHeight="1" x14ac:dyDescent="0.15">
      <c r="C57" s="14">
        <f t="shared" si="0"/>
        <v>54</v>
      </c>
      <c r="D57" s="2">
        <f t="shared" si="1"/>
        <v>0.7</v>
      </c>
      <c r="E57" s="16">
        <f t="shared" si="2"/>
        <v>186.33599999999996</v>
      </c>
      <c r="F57" s="86" t="s">
        <v>211</v>
      </c>
      <c r="G57" s="129" t="s">
        <v>199</v>
      </c>
      <c r="H57" s="177" t="s">
        <v>210</v>
      </c>
      <c r="I57" s="73" t="s">
        <v>212</v>
      </c>
      <c r="J57" s="163"/>
      <c r="K57" s="11"/>
      <c r="M57" s="103">
        <v>0.7</v>
      </c>
      <c r="N57" s="104">
        <f t="shared" si="3"/>
        <v>186.33599999999996</v>
      </c>
      <c r="O57" s="11"/>
      <c r="P57" s="11"/>
      <c r="Q57" s="11"/>
      <c r="R57" s="11"/>
      <c r="S57" s="11"/>
      <c r="T57" s="11"/>
      <c r="U57" s="11"/>
      <c r="V57" s="11"/>
      <c r="W57" s="11"/>
      <c r="X57" s="11"/>
    </row>
    <row r="58" spans="3:24" ht="21.75" customHeight="1" x14ac:dyDescent="0.15">
      <c r="C58" s="119">
        <f t="shared" si="0"/>
        <v>55</v>
      </c>
      <c r="D58" s="120">
        <f t="shared" si="1"/>
        <v>0.2</v>
      </c>
      <c r="E58" s="121">
        <f t="shared" si="2"/>
        <v>186.53599999999994</v>
      </c>
      <c r="F58" s="125"/>
      <c r="G58" s="126"/>
      <c r="H58" s="178" t="s">
        <v>210</v>
      </c>
      <c r="I58" s="130" t="s">
        <v>257</v>
      </c>
      <c r="J58" s="165" t="s">
        <v>259</v>
      </c>
      <c r="M58" s="102">
        <v>0.2</v>
      </c>
      <c r="N58" s="104">
        <f t="shared" si="3"/>
        <v>186.53599999999994</v>
      </c>
    </row>
    <row r="59" spans="3:24" ht="15" customHeight="1" x14ac:dyDescent="0.15">
      <c r="C59" s="14">
        <f t="shared" si="0"/>
        <v>56</v>
      </c>
      <c r="D59" s="2">
        <f t="shared" si="1"/>
        <v>22.3</v>
      </c>
      <c r="E59" s="16">
        <f t="shared" si="2"/>
        <v>208.83599999999996</v>
      </c>
      <c r="F59" s="10" t="s">
        <v>24</v>
      </c>
      <c r="G59" s="129" t="s">
        <v>199</v>
      </c>
      <c r="H59" s="177" t="s">
        <v>289</v>
      </c>
      <c r="I59" s="71" t="s">
        <v>214</v>
      </c>
      <c r="J59" s="163"/>
      <c r="M59" s="102">
        <v>22.3</v>
      </c>
      <c r="N59" s="104">
        <f t="shared" si="3"/>
        <v>208.83599999999996</v>
      </c>
    </row>
    <row r="60" spans="3:24" ht="15" customHeight="1" x14ac:dyDescent="0.15">
      <c r="C60" s="14">
        <f t="shared" si="0"/>
        <v>57</v>
      </c>
      <c r="D60" s="2">
        <f t="shared" si="1"/>
        <v>1.7</v>
      </c>
      <c r="E60" s="16">
        <f t="shared" si="2"/>
        <v>210.53599999999994</v>
      </c>
      <c r="F60" s="117" t="s">
        <v>176</v>
      </c>
      <c r="G60" s="13"/>
      <c r="H60" s="177" t="s">
        <v>189</v>
      </c>
      <c r="I60" s="69"/>
      <c r="J60" s="161"/>
      <c r="M60" s="102">
        <v>1.7</v>
      </c>
      <c r="N60" s="104">
        <f t="shared" si="3"/>
        <v>210.53599999999994</v>
      </c>
    </row>
    <row r="61" spans="3:24" ht="15" customHeight="1" x14ac:dyDescent="0.15">
      <c r="C61" s="14">
        <f t="shared" si="0"/>
        <v>58</v>
      </c>
      <c r="D61" s="2">
        <f t="shared" si="1"/>
        <v>0.1</v>
      </c>
      <c r="E61" s="16">
        <f t="shared" si="2"/>
        <v>210.63599999999994</v>
      </c>
      <c r="F61" s="115" t="s">
        <v>294</v>
      </c>
      <c r="G61" s="131" t="s">
        <v>215</v>
      </c>
      <c r="H61" s="188" t="s">
        <v>237</v>
      </c>
      <c r="I61" s="132" t="s">
        <v>216</v>
      </c>
      <c r="J61" s="128"/>
      <c r="M61" s="102">
        <v>0.1</v>
      </c>
      <c r="N61" s="104">
        <f t="shared" si="3"/>
        <v>210.63599999999994</v>
      </c>
    </row>
    <row r="62" spans="3:24" ht="15" customHeight="1" x14ac:dyDescent="0.15">
      <c r="C62" s="14">
        <f t="shared" si="0"/>
        <v>59</v>
      </c>
      <c r="D62" s="2">
        <f t="shared" si="1"/>
        <v>15.8</v>
      </c>
      <c r="E62" s="16">
        <f t="shared" si="2"/>
        <v>226.43599999999995</v>
      </c>
      <c r="F62" s="115" t="s">
        <v>294</v>
      </c>
      <c r="G62" s="131" t="s">
        <v>215</v>
      </c>
      <c r="H62" s="189" t="s">
        <v>282</v>
      </c>
      <c r="I62" s="118" t="s">
        <v>217</v>
      </c>
      <c r="J62" s="163"/>
      <c r="M62" s="102">
        <v>15.8</v>
      </c>
      <c r="N62" s="104">
        <f t="shared" si="3"/>
        <v>226.43599999999995</v>
      </c>
    </row>
    <row r="63" spans="3:24" ht="15" customHeight="1" x14ac:dyDescent="0.15">
      <c r="C63" s="14">
        <f t="shared" si="0"/>
        <v>60</v>
      </c>
      <c r="D63" s="2">
        <f t="shared" si="1"/>
        <v>26.4</v>
      </c>
      <c r="E63" s="16">
        <f t="shared" si="2"/>
        <v>252.83599999999996</v>
      </c>
      <c r="F63" s="197" t="s">
        <v>219</v>
      </c>
      <c r="G63" s="131" t="s">
        <v>215</v>
      </c>
      <c r="H63" s="177" t="s">
        <v>290</v>
      </c>
      <c r="I63" s="73" t="s">
        <v>240</v>
      </c>
      <c r="J63" s="128"/>
      <c r="M63" s="102">
        <v>26.4</v>
      </c>
      <c r="N63" s="104">
        <f t="shared" si="3"/>
        <v>252.83599999999996</v>
      </c>
    </row>
    <row r="64" spans="3:24" ht="23.25" customHeight="1" x14ac:dyDescent="0.15">
      <c r="C64" s="119">
        <f t="shared" si="0"/>
        <v>61</v>
      </c>
      <c r="D64" s="120">
        <f t="shared" si="1"/>
        <v>1.3</v>
      </c>
      <c r="E64" s="121">
        <f t="shared" si="2"/>
        <v>254.13599999999997</v>
      </c>
      <c r="F64" s="125"/>
      <c r="G64" s="126"/>
      <c r="H64" s="198" t="s">
        <v>295</v>
      </c>
      <c r="I64" s="127" t="s">
        <v>307</v>
      </c>
      <c r="J64" s="165" t="s">
        <v>260</v>
      </c>
      <c r="M64" s="102">
        <v>1.3</v>
      </c>
      <c r="N64" s="104">
        <f t="shared" si="3"/>
        <v>254.13599999999997</v>
      </c>
    </row>
    <row r="65" spans="3:24" s="11" customFormat="1" ht="15" customHeight="1" x14ac:dyDescent="0.15">
      <c r="C65" s="14">
        <f t="shared" si="0"/>
        <v>62</v>
      </c>
      <c r="D65" s="2">
        <f t="shared" si="1"/>
        <v>1</v>
      </c>
      <c r="E65" s="16">
        <f t="shared" si="2"/>
        <v>255.13599999999997</v>
      </c>
      <c r="F65" s="100" t="s">
        <v>173</v>
      </c>
      <c r="G65" s="131" t="s">
        <v>215</v>
      </c>
      <c r="H65" s="190" t="s">
        <v>145</v>
      </c>
      <c r="I65" s="29" t="s">
        <v>241</v>
      </c>
      <c r="J65" s="35"/>
      <c r="L65" s="109"/>
      <c r="M65" s="103">
        <v>1</v>
      </c>
      <c r="N65" s="104">
        <f t="shared" si="3"/>
        <v>255.13599999999997</v>
      </c>
    </row>
    <row r="66" spans="3:24" ht="15" customHeight="1" x14ac:dyDescent="0.15">
      <c r="C66" s="14">
        <f t="shared" si="0"/>
        <v>63</v>
      </c>
      <c r="D66" s="2">
        <f t="shared" si="1"/>
        <v>0.6</v>
      </c>
      <c r="E66" s="16">
        <f t="shared" si="2"/>
        <v>255.73599999999996</v>
      </c>
      <c r="F66" s="115" t="s">
        <v>21</v>
      </c>
      <c r="G66" s="137"/>
      <c r="H66" s="190" t="s">
        <v>145</v>
      </c>
      <c r="I66" s="138"/>
      <c r="J66" s="167" t="s">
        <v>110</v>
      </c>
      <c r="M66" s="102">
        <v>0.6</v>
      </c>
      <c r="N66" s="104">
        <f t="shared" si="3"/>
        <v>255.73599999999996</v>
      </c>
    </row>
    <row r="67" spans="3:24" ht="15" customHeight="1" x14ac:dyDescent="0.15">
      <c r="C67" s="14">
        <f t="shared" si="0"/>
        <v>64</v>
      </c>
      <c r="D67" s="2">
        <f t="shared" si="1"/>
        <v>0.13500000000000001</v>
      </c>
      <c r="E67" s="16">
        <f t="shared" si="2"/>
        <v>255.87099999999995</v>
      </c>
      <c r="F67" s="115" t="s">
        <v>16</v>
      </c>
      <c r="G67" s="140"/>
      <c r="H67" s="190" t="s">
        <v>145</v>
      </c>
      <c r="I67" s="138"/>
      <c r="J67" s="168"/>
      <c r="M67" s="102">
        <v>0.13500000000000001</v>
      </c>
      <c r="N67" s="104">
        <f t="shared" si="3"/>
        <v>255.87099999999995</v>
      </c>
    </row>
    <row r="68" spans="3:24" ht="15" customHeight="1" x14ac:dyDescent="0.15">
      <c r="C68" s="14">
        <f t="shared" si="0"/>
        <v>65</v>
      </c>
      <c r="D68" s="2">
        <f t="shared" si="1"/>
        <v>0.9</v>
      </c>
      <c r="E68" s="16">
        <f t="shared" si="2"/>
        <v>256.77099999999996</v>
      </c>
      <c r="F68" s="115" t="s">
        <v>16</v>
      </c>
      <c r="G68" s="140" t="s">
        <v>25</v>
      </c>
      <c r="H68" s="191" t="s">
        <v>291</v>
      </c>
      <c r="I68" s="138" t="s">
        <v>112</v>
      </c>
      <c r="J68" s="168"/>
      <c r="M68" s="102">
        <v>0.9</v>
      </c>
      <c r="N68" s="104">
        <f t="shared" si="3"/>
        <v>256.77099999999996</v>
      </c>
    </row>
    <row r="69" spans="3:24" ht="15" customHeight="1" x14ac:dyDescent="0.15">
      <c r="C69" s="14">
        <f t="shared" si="0"/>
        <v>66</v>
      </c>
      <c r="D69" s="2">
        <f t="shared" si="1"/>
        <v>3.3999999999999773</v>
      </c>
      <c r="E69" s="16">
        <f t="shared" si="2"/>
        <v>260.17099999999994</v>
      </c>
      <c r="F69" s="141" t="s">
        <v>21</v>
      </c>
      <c r="G69" s="140"/>
      <c r="H69" s="191" t="s">
        <v>145</v>
      </c>
      <c r="I69" s="138"/>
      <c r="J69" s="167"/>
      <c r="M69" s="102">
        <v>3.3999999999999773</v>
      </c>
      <c r="N69" s="104">
        <f t="shared" si="3"/>
        <v>260.17099999999994</v>
      </c>
    </row>
    <row r="70" spans="3:24" ht="15" customHeight="1" x14ac:dyDescent="0.15">
      <c r="C70" s="14">
        <f t="shared" si="0"/>
        <v>67</v>
      </c>
      <c r="D70" s="2">
        <f t="shared" si="1"/>
        <v>2.3009999999999593</v>
      </c>
      <c r="E70" s="16">
        <f t="shared" si="2"/>
        <v>262.47199999999987</v>
      </c>
      <c r="F70" s="176" t="s">
        <v>270</v>
      </c>
      <c r="G70" s="140" t="s">
        <v>25</v>
      </c>
      <c r="H70" s="189" t="s">
        <v>145</v>
      </c>
      <c r="I70" s="139" t="s">
        <v>115</v>
      </c>
      <c r="J70" s="128"/>
      <c r="K70" s="11"/>
      <c r="M70" s="103">
        <v>2.3009999999999593</v>
      </c>
      <c r="N70" s="104">
        <f t="shared" si="3"/>
        <v>262.47199999999987</v>
      </c>
      <c r="O70" s="11"/>
      <c r="P70" s="11"/>
      <c r="Q70" s="11"/>
      <c r="R70" s="11"/>
      <c r="S70" s="11"/>
      <c r="T70" s="11"/>
      <c r="U70" s="11"/>
      <c r="V70" s="11"/>
      <c r="W70" s="11"/>
      <c r="X70" s="11"/>
    </row>
    <row r="71" spans="3:24" ht="15" customHeight="1" x14ac:dyDescent="0.15">
      <c r="C71" s="14">
        <f t="shared" si="0"/>
        <v>68</v>
      </c>
      <c r="D71" s="2">
        <f t="shared" si="1"/>
        <v>9.9999999999994316E-2</v>
      </c>
      <c r="E71" s="16">
        <f t="shared" si="2"/>
        <v>262.57199999999989</v>
      </c>
      <c r="F71" s="115" t="s">
        <v>22</v>
      </c>
      <c r="G71" s="140" t="s">
        <v>34</v>
      </c>
      <c r="H71" s="191" t="s">
        <v>145</v>
      </c>
      <c r="I71" s="138"/>
      <c r="J71" s="167" t="s">
        <v>116</v>
      </c>
      <c r="M71" s="102">
        <v>9.9999999999994316E-2</v>
      </c>
      <c r="N71" s="104">
        <f t="shared" si="3"/>
        <v>262.57199999999989</v>
      </c>
    </row>
    <row r="72" spans="3:24" ht="15" customHeight="1" x14ac:dyDescent="0.15">
      <c r="C72" s="14">
        <f t="shared" si="0"/>
        <v>69</v>
      </c>
      <c r="D72" s="2">
        <f t="shared" si="1"/>
        <v>1.2399999999999807</v>
      </c>
      <c r="E72" s="16">
        <f t="shared" si="2"/>
        <v>263.8119999999999</v>
      </c>
      <c r="F72" s="115" t="s">
        <v>22</v>
      </c>
      <c r="G72" s="140" t="s">
        <v>34</v>
      </c>
      <c r="H72" s="191" t="s">
        <v>145</v>
      </c>
      <c r="I72" s="136" t="s">
        <v>117</v>
      </c>
      <c r="J72" s="167" t="s">
        <v>118</v>
      </c>
      <c r="M72" s="102">
        <v>1.2399999999999807</v>
      </c>
      <c r="N72" s="104">
        <f t="shared" si="3"/>
        <v>263.8119999999999</v>
      </c>
    </row>
    <row r="73" spans="3:24" ht="15" customHeight="1" x14ac:dyDescent="0.15">
      <c r="C73" s="14">
        <f t="shared" ref="C73:C95" si="5">C72+1</f>
        <v>70</v>
      </c>
      <c r="D73" s="2">
        <f t="shared" si="1"/>
        <v>0.37000000000000455</v>
      </c>
      <c r="E73" s="16">
        <f t="shared" si="2"/>
        <v>264.1819999999999</v>
      </c>
      <c r="F73" s="115" t="s">
        <v>19</v>
      </c>
      <c r="G73" s="140"/>
      <c r="H73" s="191" t="s">
        <v>145</v>
      </c>
      <c r="I73" s="142" t="s">
        <v>119</v>
      </c>
      <c r="J73" s="163"/>
      <c r="M73" s="102">
        <v>0.37000000000000455</v>
      </c>
      <c r="N73" s="104">
        <f t="shared" si="3"/>
        <v>264.1819999999999</v>
      </c>
    </row>
    <row r="74" spans="3:24" ht="15" customHeight="1" x14ac:dyDescent="0.15">
      <c r="C74" s="14">
        <f t="shared" si="5"/>
        <v>71</v>
      </c>
      <c r="D74" s="2">
        <f t="shared" si="1"/>
        <v>0.29699999999999704</v>
      </c>
      <c r="E74" s="16">
        <f t="shared" si="2"/>
        <v>264.47899999999993</v>
      </c>
      <c r="F74" s="141" t="s">
        <v>24</v>
      </c>
      <c r="G74" s="140" t="s">
        <v>25</v>
      </c>
      <c r="H74" s="190" t="s">
        <v>145</v>
      </c>
      <c r="I74" s="142" t="s">
        <v>121</v>
      </c>
      <c r="J74" s="168"/>
      <c r="M74" s="102">
        <v>0.29699999999999704</v>
      </c>
      <c r="N74" s="104">
        <f t="shared" si="3"/>
        <v>264.47899999999993</v>
      </c>
    </row>
    <row r="75" spans="3:24" ht="15" customHeight="1" x14ac:dyDescent="0.15">
      <c r="C75" s="14">
        <f t="shared" si="5"/>
        <v>72</v>
      </c>
      <c r="D75" s="2">
        <f t="shared" ref="D75:E79" si="6">M75</f>
        <v>2.2000000000000002</v>
      </c>
      <c r="E75" s="16">
        <f t="shared" si="6"/>
        <v>266.67899999999992</v>
      </c>
      <c r="F75" s="115" t="s">
        <v>30</v>
      </c>
      <c r="G75" s="140" t="s">
        <v>25</v>
      </c>
      <c r="H75" s="190" t="s">
        <v>145</v>
      </c>
      <c r="I75" s="138" t="s">
        <v>122</v>
      </c>
      <c r="J75" s="167" t="s">
        <v>123</v>
      </c>
      <c r="M75" s="102">
        <v>2.2000000000000002</v>
      </c>
      <c r="N75" s="104">
        <f t="shared" si="3"/>
        <v>266.67899999999992</v>
      </c>
    </row>
    <row r="76" spans="3:24" ht="15" customHeight="1" x14ac:dyDescent="0.15">
      <c r="C76" s="14">
        <f t="shared" si="5"/>
        <v>73</v>
      </c>
      <c r="D76" s="2">
        <f t="shared" si="6"/>
        <v>1.1999999999999886</v>
      </c>
      <c r="E76" s="16">
        <f t="shared" si="6"/>
        <v>267.87899999999991</v>
      </c>
      <c r="F76" s="115" t="s">
        <v>19</v>
      </c>
      <c r="G76" s="140" t="s">
        <v>25</v>
      </c>
      <c r="H76" s="191" t="s">
        <v>145</v>
      </c>
      <c r="I76" s="138" t="s">
        <v>124</v>
      </c>
      <c r="J76" s="168"/>
      <c r="M76" s="102">
        <v>1.1999999999999886</v>
      </c>
      <c r="N76" s="104">
        <f>M76+N75</f>
        <v>267.87899999999991</v>
      </c>
    </row>
    <row r="77" spans="3:24" ht="15" customHeight="1" x14ac:dyDescent="0.15">
      <c r="C77" s="14">
        <f t="shared" si="5"/>
        <v>74</v>
      </c>
      <c r="D77" s="2">
        <f t="shared" si="6"/>
        <v>1.0999999999999943</v>
      </c>
      <c r="E77" s="16">
        <f t="shared" si="6"/>
        <v>268.97899999999993</v>
      </c>
      <c r="F77" s="115" t="s">
        <v>30</v>
      </c>
      <c r="G77" s="140" t="s">
        <v>25</v>
      </c>
      <c r="H77" s="190" t="s">
        <v>145</v>
      </c>
      <c r="I77" s="136" t="s">
        <v>125</v>
      </c>
      <c r="J77" s="168"/>
      <c r="M77" s="102">
        <v>1.0999999999999943</v>
      </c>
      <c r="N77" s="104">
        <f>M77+N76</f>
        <v>268.97899999999993</v>
      </c>
    </row>
    <row r="78" spans="3:24" ht="15" customHeight="1" x14ac:dyDescent="0.15">
      <c r="C78" s="14">
        <f t="shared" si="5"/>
        <v>75</v>
      </c>
      <c r="D78" s="2">
        <f t="shared" si="6"/>
        <v>0.81499999999999773</v>
      </c>
      <c r="E78" s="16">
        <f t="shared" si="6"/>
        <v>269.79399999999993</v>
      </c>
      <c r="F78" s="115" t="s">
        <v>19</v>
      </c>
      <c r="G78" s="140" t="s">
        <v>25</v>
      </c>
      <c r="H78" s="191" t="s">
        <v>145</v>
      </c>
      <c r="I78" s="136" t="s">
        <v>126</v>
      </c>
      <c r="J78" s="143"/>
      <c r="M78" s="102">
        <v>0.81499999999999773</v>
      </c>
      <c r="N78" s="104">
        <f>M78+N77</f>
        <v>269.79399999999993</v>
      </c>
    </row>
    <row r="79" spans="3:24" ht="15" customHeight="1" x14ac:dyDescent="0.15">
      <c r="C79" s="14">
        <f t="shared" si="5"/>
        <v>76</v>
      </c>
      <c r="D79" s="2">
        <f t="shared" si="6"/>
        <v>0.30000000000001137</v>
      </c>
      <c r="E79" s="16">
        <f t="shared" si="6"/>
        <v>270.09399999999994</v>
      </c>
      <c r="F79" s="115" t="s">
        <v>16</v>
      </c>
      <c r="G79" s="140" t="s">
        <v>25</v>
      </c>
      <c r="H79" s="189" t="s">
        <v>292</v>
      </c>
      <c r="I79" s="144" t="s">
        <v>128</v>
      </c>
      <c r="J79" s="143"/>
      <c r="M79" s="102">
        <v>0.30000000000001137</v>
      </c>
      <c r="N79" s="104">
        <f>M79+N78</f>
        <v>270.09399999999994</v>
      </c>
    </row>
    <row r="80" spans="3:24" ht="15" customHeight="1" x14ac:dyDescent="0.15">
      <c r="C80" s="14">
        <f t="shared" si="5"/>
        <v>77</v>
      </c>
      <c r="D80" s="2">
        <f t="shared" ref="D80:D90" si="7">M80</f>
        <v>6.5</v>
      </c>
      <c r="E80" s="16">
        <f t="shared" ref="E80:E90" si="8">N80</f>
        <v>276.59399999999994</v>
      </c>
      <c r="F80" s="115" t="s">
        <v>30</v>
      </c>
      <c r="G80" s="140" t="s">
        <v>25</v>
      </c>
      <c r="H80" s="189" t="s">
        <v>283</v>
      </c>
      <c r="I80" s="144" t="s">
        <v>129</v>
      </c>
      <c r="J80" s="143"/>
      <c r="M80" s="102">
        <v>6.5</v>
      </c>
      <c r="N80" s="104">
        <f t="shared" ref="N80:N90" si="9">M80+N79</f>
        <v>276.59399999999994</v>
      </c>
    </row>
    <row r="81" spans="3:14" ht="15" customHeight="1" x14ac:dyDescent="0.15">
      <c r="C81" s="14">
        <f t="shared" si="5"/>
        <v>78</v>
      </c>
      <c r="D81" s="2">
        <f t="shared" si="7"/>
        <v>2.1999999999999886</v>
      </c>
      <c r="E81" s="16">
        <f t="shared" si="8"/>
        <v>278.79399999999993</v>
      </c>
      <c r="F81" s="141" t="s">
        <v>24</v>
      </c>
      <c r="G81" s="140" t="s">
        <v>25</v>
      </c>
      <c r="H81" s="190" t="s">
        <v>145</v>
      </c>
      <c r="I81" s="143" t="s">
        <v>130</v>
      </c>
      <c r="J81" s="143"/>
      <c r="M81" s="102">
        <v>2.1999999999999886</v>
      </c>
      <c r="N81" s="104">
        <f t="shared" si="9"/>
        <v>278.79399999999993</v>
      </c>
    </row>
    <row r="82" spans="3:14" ht="15" customHeight="1" x14ac:dyDescent="0.15">
      <c r="C82" s="14">
        <f t="shared" si="5"/>
        <v>79</v>
      </c>
      <c r="D82" s="2">
        <f t="shared" si="7"/>
        <v>2.4000000000000057</v>
      </c>
      <c r="E82" s="16">
        <f t="shared" si="8"/>
        <v>281.19399999999996</v>
      </c>
      <c r="F82" s="115" t="s">
        <v>19</v>
      </c>
      <c r="G82" s="140" t="s">
        <v>25</v>
      </c>
      <c r="H82" s="191" t="s">
        <v>145</v>
      </c>
      <c r="I82" s="144" t="s">
        <v>245</v>
      </c>
      <c r="J82" s="168"/>
      <c r="M82" s="102">
        <v>2.4000000000000057</v>
      </c>
      <c r="N82" s="104">
        <f t="shared" si="9"/>
        <v>281.19399999999996</v>
      </c>
    </row>
    <row r="83" spans="3:14" ht="15" customHeight="1" x14ac:dyDescent="0.15">
      <c r="C83" s="14">
        <f t="shared" si="5"/>
        <v>80</v>
      </c>
      <c r="D83" s="2">
        <f t="shared" si="7"/>
        <v>0.30000000000001137</v>
      </c>
      <c r="E83" s="16">
        <f t="shared" si="8"/>
        <v>281.49399999999997</v>
      </c>
      <c r="F83" s="141" t="s">
        <v>24</v>
      </c>
      <c r="G83" s="140" t="s">
        <v>25</v>
      </c>
      <c r="H83" s="190" t="s">
        <v>145</v>
      </c>
      <c r="I83" s="138" t="s">
        <v>132</v>
      </c>
      <c r="J83" s="168"/>
      <c r="M83" s="102">
        <v>0.30000000000001137</v>
      </c>
      <c r="N83" s="104">
        <f t="shared" si="9"/>
        <v>281.49399999999997</v>
      </c>
    </row>
    <row r="84" spans="3:14" ht="15" customHeight="1" x14ac:dyDescent="0.15">
      <c r="C84" s="14">
        <f t="shared" si="5"/>
        <v>81</v>
      </c>
      <c r="D84" s="2">
        <f t="shared" si="7"/>
        <v>2.8000000000000114</v>
      </c>
      <c r="E84" s="16">
        <f t="shared" si="8"/>
        <v>284.29399999999998</v>
      </c>
      <c r="F84" s="115" t="s">
        <v>19</v>
      </c>
      <c r="G84" s="140" t="s">
        <v>25</v>
      </c>
      <c r="H84" s="191" t="s">
        <v>145</v>
      </c>
      <c r="I84" s="138" t="s">
        <v>133</v>
      </c>
      <c r="J84" s="168"/>
      <c r="M84" s="102">
        <v>2.8000000000000114</v>
      </c>
      <c r="N84" s="104">
        <f t="shared" si="9"/>
        <v>284.29399999999998</v>
      </c>
    </row>
    <row r="85" spans="3:14" ht="15" customHeight="1" x14ac:dyDescent="0.15">
      <c r="C85" s="14">
        <f t="shared" si="5"/>
        <v>82</v>
      </c>
      <c r="D85" s="2">
        <f t="shared" si="7"/>
        <v>0.79999999999998295</v>
      </c>
      <c r="E85" s="16">
        <f t="shared" si="8"/>
        <v>285.09399999999994</v>
      </c>
      <c r="F85" s="115" t="s">
        <v>16</v>
      </c>
      <c r="G85" s="140" t="s">
        <v>25</v>
      </c>
      <c r="H85" s="190" t="s">
        <v>284</v>
      </c>
      <c r="I85" s="143" t="s">
        <v>135</v>
      </c>
      <c r="J85" s="143"/>
      <c r="M85" s="102">
        <v>0.79999999999998295</v>
      </c>
      <c r="N85" s="104">
        <f t="shared" si="9"/>
        <v>285.09399999999994</v>
      </c>
    </row>
    <row r="86" spans="3:14" ht="15" customHeight="1" x14ac:dyDescent="0.15">
      <c r="C86" s="14">
        <f t="shared" si="5"/>
        <v>83</v>
      </c>
      <c r="D86" s="2">
        <f t="shared" si="7"/>
        <v>0.2</v>
      </c>
      <c r="E86" s="16">
        <f t="shared" si="8"/>
        <v>285.29399999999993</v>
      </c>
      <c r="F86" s="115" t="s">
        <v>19</v>
      </c>
      <c r="G86" s="115"/>
      <c r="H86" s="191" t="s">
        <v>145</v>
      </c>
      <c r="I86" s="136"/>
      <c r="J86" s="169" t="s">
        <v>242</v>
      </c>
      <c r="M86" s="102">
        <v>0.2</v>
      </c>
      <c r="N86" s="104">
        <f t="shared" si="9"/>
        <v>285.29399999999993</v>
      </c>
    </row>
    <row r="87" spans="3:14" ht="15" customHeight="1" x14ac:dyDescent="0.15">
      <c r="C87" s="14">
        <f t="shared" si="5"/>
        <v>84</v>
      </c>
      <c r="D87" s="2">
        <f t="shared" si="7"/>
        <v>0.375</v>
      </c>
      <c r="E87" s="16">
        <f t="shared" si="8"/>
        <v>285.66899999999993</v>
      </c>
      <c r="F87" s="141" t="s">
        <v>24</v>
      </c>
      <c r="G87" s="140" t="s">
        <v>25</v>
      </c>
      <c r="H87" s="191" t="s">
        <v>285</v>
      </c>
      <c r="I87" s="136" t="s">
        <v>137</v>
      </c>
      <c r="J87" s="168"/>
      <c r="M87" s="102">
        <v>0.375</v>
      </c>
      <c r="N87" s="104">
        <f t="shared" si="9"/>
        <v>285.66899999999993</v>
      </c>
    </row>
    <row r="88" spans="3:14" ht="15" customHeight="1" x14ac:dyDescent="0.15">
      <c r="C88" s="14">
        <f t="shared" si="5"/>
        <v>85</v>
      </c>
      <c r="D88" s="2">
        <f t="shared" si="7"/>
        <v>7.3</v>
      </c>
      <c r="E88" s="16">
        <f t="shared" si="8"/>
        <v>292.96899999999994</v>
      </c>
      <c r="F88" s="115" t="s">
        <v>19</v>
      </c>
      <c r="G88" s="115"/>
      <c r="H88" s="191" t="s">
        <v>145</v>
      </c>
      <c r="I88" s="136" t="s">
        <v>138</v>
      </c>
      <c r="J88" s="168"/>
      <c r="M88" s="102">
        <v>7.3</v>
      </c>
      <c r="N88" s="104">
        <f t="shared" si="9"/>
        <v>292.96899999999994</v>
      </c>
    </row>
    <row r="89" spans="3:14" ht="15" customHeight="1" x14ac:dyDescent="0.15">
      <c r="C89" s="14">
        <f t="shared" si="5"/>
        <v>86</v>
      </c>
      <c r="D89" s="2">
        <f t="shared" si="7"/>
        <v>0.97799999999998022</v>
      </c>
      <c r="E89" s="16">
        <f t="shared" si="8"/>
        <v>293.94699999999989</v>
      </c>
      <c r="F89" s="115" t="s">
        <v>21</v>
      </c>
      <c r="G89" s="145"/>
      <c r="H89" s="192" t="s">
        <v>145</v>
      </c>
      <c r="I89" s="146" t="s">
        <v>139</v>
      </c>
      <c r="J89" s="170"/>
      <c r="M89" s="102">
        <v>0.97799999999998022</v>
      </c>
      <c r="N89" s="104">
        <f t="shared" si="9"/>
        <v>293.94699999999989</v>
      </c>
    </row>
    <row r="90" spans="3:14" ht="15" customHeight="1" x14ac:dyDescent="0.15">
      <c r="C90" s="14">
        <f t="shared" si="5"/>
        <v>87</v>
      </c>
      <c r="D90" s="2">
        <f t="shared" si="7"/>
        <v>3.324000000000126</v>
      </c>
      <c r="E90" s="16">
        <f t="shared" si="8"/>
        <v>297.27100000000002</v>
      </c>
      <c r="F90" s="115" t="s">
        <v>21</v>
      </c>
      <c r="G90" s="140" t="s">
        <v>25</v>
      </c>
      <c r="H90" s="191" t="s">
        <v>145</v>
      </c>
      <c r="I90" s="149" t="s">
        <v>246</v>
      </c>
      <c r="J90" s="168"/>
      <c r="M90" s="102">
        <v>3.324000000000126</v>
      </c>
      <c r="N90" s="104">
        <f t="shared" si="9"/>
        <v>297.27100000000002</v>
      </c>
    </row>
    <row r="91" spans="3:14" ht="15" customHeight="1" x14ac:dyDescent="0.15">
      <c r="C91" s="14">
        <f t="shared" si="5"/>
        <v>88</v>
      </c>
      <c r="D91" s="2">
        <f t="shared" ref="D91:E95" si="10">M91</f>
        <v>9.9999999999994316E-2</v>
      </c>
      <c r="E91" s="16">
        <f t="shared" si="10"/>
        <v>297.37099999999998</v>
      </c>
      <c r="F91" s="115" t="s">
        <v>22</v>
      </c>
      <c r="G91" s="140" t="s">
        <v>25</v>
      </c>
      <c r="H91" s="191" t="s">
        <v>145</v>
      </c>
      <c r="I91" s="149"/>
      <c r="J91" s="167" t="s">
        <v>243</v>
      </c>
      <c r="M91" s="102">
        <v>9.9999999999994316E-2</v>
      </c>
      <c r="N91" s="104">
        <f t="shared" ref="N91:N96" si="11">M91+N90</f>
        <v>297.37099999999998</v>
      </c>
    </row>
    <row r="92" spans="3:14" ht="15" customHeight="1" x14ac:dyDescent="0.15">
      <c r="C92" s="14">
        <f t="shared" si="5"/>
        <v>89</v>
      </c>
      <c r="D92" s="2">
        <f t="shared" si="10"/>
        <v>0.59999999999999432</v>
      </c>
      <c r="E92" s="16">
        <f t="shared" si="10"/>
        <v>297.971</v>
      </c>
      <c r="F92" s="115" t="s">
        <v>24</v>
      </c>
      <c r="G92" s="150"/>
      <c r="H92" s="193" t="s">
        <v>247</v>
      </c>
      <c r="I92" s="151"/>
      <c r="J92" s="171" t="s">
        <v>248</v>
      </c>
      <c r="M92" s="102">
        <v>0.59999999999999432</v>
      </c>
      <c r="N92" s="104">
        <f t="shared" si="11"/>
        <v>297.971</v>
      </c>
    </row>
    <row r="93" spans="3:14" ht="15" customHeight="1" x14ac:dyDescent="0.15">
      <c r="C93" s="14">
        <f t="shared" si="5"/>
        <v>90</v>
      </c>
      <c r="D93" s="2">
        <f t="shared" si="10"/>
        <v>0.2</v>
      </c>
      <c r="E93" s="16">
        <f t="shared" si="10"/>
        <v>298.17099999999999</v>
      </c>
      <c r="F93" s="115" t="s">
        <v>21</v>
      </c>
      <c r="G93" s="148" t="s">
        <v>67</v>
      </c>
      <c r="H93" s="193" t="s">
        <v>286</v>
      </c>
      <c r="I93" s="151"/>
      <c r="J93" s="171"/>
      <c r="M93" s="102">
        <v>0.2</v>
      </c>
      <c r="N93" s="104">
        <f t="shared" si="11"/>
        <v>298.17099999999999</v>
      </c>
    </row>
    <row r="94" spans="3:14" ht="15" customHeight="1" x14ac:dyDescent="0.15">
      <c r="C94" s="14">
        <f t="shared" si="5"/>
        <v>91</v>
      </c>
      <c r="D94" s="2">
        <f t="shared" si="10"/>
        <v>1.6</v>
      </c>
      <c r="E94" s="16">
        <f t="shared" si="10"/>
        <v>299.77100000000002</v>
      </c>
      <c r="F94" s="115" t="s">
        <v>30</v>
      </c>
      <c r="G94" s="148" t="s">
        <v>67</v>
      </c>
      <c r="H94" s="193" t="s">
        <v>189</v>
      </c>
      <c r="I94" s="152" t="s">
        <v>244</v>
      </c>
      <c r="J94" s="172"/>
      <c r="M94" s="102">
        <v>1.6</v>
      </c>
      <c r="N94" s="104">
        <f t="shared" si="11"/>
        <v>299.77100000000002</v>
      </c>
    </row>
    <row r="95" spans="3:14" ht="24" customHeight="1" thickBot="1" x14ac:dyDescent="0.2">
      <c r="C95" s="119">
        <f t="shared" si="5"/>
        <v>92</v>
      </c>
      <c r="D95" s="120">
        <f t="shared" si="10"/>
        <v>2</v>
      </c>
      <c r="E95" s="121">
        <f t="shared" si="10"/>
        <v>301.77100000000002</v>
      </c>
      <c r="F95" s="125"/>
      <c r="G95" s="126"/>
      <c r="H95" s="178"/>
      <c r="I95" s="175" t="s">
        <v>268</v>
      </c>
      <c r="J95" s="147" t="s">
        <v>261</v>
      </c>
      <c r="L95" s="105"/>
      <c r="M95" s="102">
        <v>2</v>
      </c>
      <c r="N95" s="104">
        <f t="shared" si="11"/>
        <v>301.77100000000002</v>
      </c>
    </row>
    <row r="96" spans="3:14" ht="36.75" customHeight="1" x14ac:dyDescent="0.15">
      <c r="C96" s="369" t="s">
        <v>249</v>
      </c>
      <c r="D96" s="370"/>
      <c r="E96" s="370"/>
      <c r="F96" s="370"/>
      <c r="G96" s="370"/>
      <c r="H96" s="370"/>
      <c r="I96" s="370"/>
      <c r="J96" s="371"/>
      <c r="L96" s="105"/>
      <c r="M96" s="102"/>
      <c r="N96" s="104">
        <f t="shared" si="11"/>
        <v>301.77100000000002</v>
      </c>
    </row>
    <row r="97" spans="3:14" ht="45" customHeight="1" x14ac:dyDescent="0.15">
      <c r="C97" s="21"/>
      <c r="D97" s="22"/>
      <c r="E97" s="23"/>
      <c r="F97" s="24"/>
      <c r="G97" s="24"/>
      <c r="H97" s="194"/>
      <c r="I97" s="88" t="s">
        <v>157</v>
      </c>
      <c r="J97" s="88" t="s">
        <v>262</v>
      </c>
      <c r="L97" s="105"/>
      <c r="M97" s="102"/>
      <c r="N97" s="104"/>
    </row>
    <row r="98" spans="3:14" ht="12.75" customHeight="1" x14ac:dyDescent="0.15">
      <c r="C98" s="78"/>
      <c r="D98" s="101"/>
      <c r="E98" s="79"/>
      <c r="F98" s="80"/>
      <c r="G98" s="80"/>
      <c r="H98" s="195"/>
      <c r="I98" s="82"/>
      <c r="J98" s="82"/>
      <c r="N98" s="104"/>
    </row>
    <row r="99" spans="3:14" s="39" customFormat="1" ht="16.5" customHeight="1" x14ac:dyDescent="0.15">
      <c r="C99" s="153">
        <v>1</v>
      </c>
      <c r="D99" s="55" t="s">
        <v>253</v>
      </c>
      <c r="F99" s="20"/>
      <c r="H99" s="179"/>
      <c r="I99" s="67"/>
      <c r="J99" s="157"/>
      <c r="L99" s="111"/>
      <c r="N99" s="104"/>
    </row>
    <row r="100" spans="3:14" s="39" customFormat="1" ht="16.5" customHeight="1" x14ac:dyDescent="0.15">
      <c r="C100" s="153">
        <v>2</v>
      </c>
      <c r="D100" s="55" t="s">
        <v>151</v>
      </c>
      <c r="F100" s="20"/>
      <c r="H100" s="179"/>
      <c r="I100" s="67"/>
      <c r="J100" s="157"/>
      <c r="L100" s="111"/>
      <c r="N100" s="104"/>
    </row>
    <row r="101" spans="3:14" s="39" customFormat="1" ht="16.5" customHeight="1" x14ac:dyDescent="0.15">
      <c r="C101" s="153">
        <v>3</v>
      </c>
      <c r="D101" s="55" t="s">
        <v>152</v>
      </c>
      <c r="F101" s="20"/>
      <c r="H101" s="179"/>
      <c r="I101" s="67"/>
      <c r="J101" s="157"/>
      <c r="L101" s="111"/>
      <c r="N101" s="104"/>
    </row>
    <row r="102" spans="3:14" s="39" customFormat="1" ht="16.5" customHeight="1" x14ac:dyDescent="0.15">
      <c r="C102" s="153">
        <v>4</v>
      </c>
      <c r="D102" s="55" t="s">
        <v>254</v>
      </c>
      <c r="F102" s="20"/>
      <c r="H102" s="179"/>
      <c r="I102" s="67"/>
      <c r="J102" s="157"/>
      <c r="L102" s="111"/>
    </row>
    <row r="103" spans="3:14" s="39" customFormat="1" ht="16.5" customHeight="1" x14ac:dyDescent="0.15">
      <c r="C103" s="153">
        <v>5</v>
      </c>
      <c r="D103" s="55" t="s">
        <v>154</v>
      </c>
      <c r="F103" s="20"/>
      <c r="H103" s="179"/>
      <c r="I103" s="67"/>
      <c r="J103" s="157"/>
      <c r="L103" s="111"/>
    </row>
    <row r="104" spans="3:14" s="39" customFormat="1" ht="16.5" customHeight="1" x14ac:dyDescent="0.15">
      <c r="C104" s="153">
        <v>6</v>
      </c>
      <c r="D104" s="55" t="s">
        <v>255</v>
      </c>
      <c r="F104" s="20"/>
      <c r="H104" s="179"/>
      <c r="I104" s="67"/>
      <c r="J104" s="157"/>
      <c r="L104" s="111"/>
    </row>
    <row r="105" spans="3:14" s="39" customFormat="1" ht="16.5" customHeight="1" x14ac:dyDescent="0.15">
      <c r="C105" s="153">
        <v>7</v>
      </c>
      <c r="D105" s="154" t="s">
        <v>250</v>
      </c>
      <c r="F105" s="20"/>
      <c r="H105" s="179"/>
      <c r="I105" s="67"/>
      <c r="J105" s="157"/>
      <c r="L105" s="111"/>
    </row>
    <row r="106" spans="3:14" ht="16.5" customHeight="1" x14ac:dyDescent="0.15">
      <c r="C106" s="155">
        <v>8</v>
      </c>
      <c r="D106" s="156" t="s">
        <v>251</v>
      </c>
    </row>
    <row r="107" spans="3:14" ht="16.5" customHeight="1" x14ac:dyDescent="0.15">
      <c r="C107" s="155"/>
      <c r="D107" s="156" t="s">
        <v>252</v>
      </c>
    </row>
  </sheetData>
  <mergeCells count="1">
    <mergeCell ref="C96:J96"/>
  </mergeCells>
  <phoneticPr fontId="20"/>
  <hyperlinks>
    <hyperlink ref="L2" r:id="rId1"/>
    <hyperlink ref="O3" r:id="rId2"/>
  </hyperlinks>
  <pageMargins left="0.69930555555555551" right="0.69930555555555551" top="0.75" bottom="0.75" header="0.3" footer="0.3"/>
  <pageSetup paperSize="9" firstPageNumber="4294963191" orientation="landscape" horizontalDpi="4294967293" verticalDpi="429496729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V120"/>
  <sheetViews>
    <sheetView showGridLines="0" tabSelected="1" zoomScale="119" zoomScaleNormal="120" zoomScalePageLayoutView="120" workbookViewId="0"/>
  </sheetViews>
  <sheetFormatPr baseColWidth="12" defaultColWidth="8.83203125" defaultRowHeight="20" x14ac:dyDescent="0.15"/>
  <cols>
    <col min="1" max="1" width="4.6640625" style="360" customWidth="1"/>
    <col min="2" max="2" width="7" style="359" customWidth="1"/>
    <col min="3" max="3" width="9" style="359" customWidth="1"/>
    <col min="4" max="4" width="7.33203125" style="354" customWidth="1"/>
    <col min="5" max="5" width="7.6640625" style="360" customWidth="1"/>
    <col min="6" max="6" width="17.5" style="353" bestFit="1" customWidth="1"/>
    <col min="7" max="7" width="30.33203125" style="355" customWidth="1"/>
    <col min="8" max="8" width="24.83203125" style="356" customWidth="1"/>
    <col min="9" max="9" width="1.6640625" style="215" customWidth="1"/>
    <col min="10" max="10" width="25.5" style="234" customWidth="1"/>
    <col min="11" max="11" width="8.83203125" style="215" customWidth="1"/>
    <col min="12" max="12" width="8.83203125" style="215"/>
    <col min="13" max="13" width="19.6640625" style="215" bestFit="1" customWidth="1"/>
    <col min="14" max="14" width="8.83203125" style="215"/>
    <col min="15" max="15" width="16.1640625" style="215" bestFit="1" customWidth="1"/>
    <col min="16" max="16384" width="8.83203125" style="215"/>
  </cols>
  <sheetData>
    <row r="1" spans="1:20" ht="34" customHeight="1" x14ac:dyDescent="0.15">
      <c r="A1" s="246" t="s">
        <v>475</v>
      </c>
      <c r="B1" s="247"/>
      <c r="C1" s="247"/>
      <c r="D1" s="248"/>
      <c r="E1" s="248"/>
      <c r="F1" s="249"/>
      <c r="G1" s="250"/>
      <c r="H1" s="251" t="s">
        <v>496</v>
      </c>
      <c r="J1" s="372" t="s">
        <v>483</v>
      </c>
      <c r="K1" s="372"/>
      <c r="L1" s="372"/>
      <c r="M1" s="372"/>
      <c r="N1" s="372"/>
      <c r="O1" s="372"/>
      <c r="P1" s="237"/>
      <c r="Q1" s="237"/>
      <c r="R1" s="237"/>
      <c r="S1" s="237"/>
      <c r="T1" s="237"/>
    </row>
    <row r="2" spans="1:20" s="217" customFormat="1" ht="19" x14ac:dyDescent="0.15">
      <c r="A2" s="361" t="s">
        <v>3</v>
      </c>
      <c r="B2" s="362" t="s">
        <v>457</v>
      </c>
      <c r="C2" s="363" t="s">
        <v>458</v>
      </c>
      <c r="D2" s="364" t="s">
        <v>459</v>
      </c>
      <c r="E2" s="365" t="s">
        <v>460</v>
      </c>
      <c r="F2" s="366" t="s">
        <v>279</v>
      </c>
      <c r="G2" s="367" t="s">
        <v>461</v>
      </c>
      <c r="H2" s="368" t="s">
        <v>462</v>
      </c>
      <c r="J2" s="235"/>
      <c r="K2" s="238"/>
      <c r="L2" s="238"/>
      <c r="M2" s="218"/>
    </row>
    <row r="3" spans="1:20" ht="45" x14ac:dyDescent="0.15">
      <c r="A3" s="252">
        <v>1</v>
      </c>
      <c r="B3" s="253">
        <v>0</v>
      </c>
      <c r="C3" s="254">
        <v>0</v>
      </c>
      <c r="D3" s="255" t="s">
        <v>142</v>
      </c>
      <c r="E3" s="256" t="s">
        <v>280</v>
      </c>
      <c r="F3" s="257" t="s">
        <v>280</v>
      </c>
      <c r="G3" s="258" t="s">
        <v>463</v>
      </c>
      <c r="H3" s="259" t="s">
        <v>486</v>
      </c>
      <c r="I3" s="219"/>
      <c r="J3" s="234" t="s">
        <v>450</v>
      </c>
      <c r="K3" s="220"/>
      <c r="L3" s="221"/>
      <c r="M3" s="239"/>
    </row>
    <row r="4" spans="1:20" ht="20" customHeight="1" x14ac:dyDescent="0.3">
      <c r="A4" s="260">
        <v>2</v>
      </c>
      <c r="B4" s="261">
        <v>0.2</v>
      </c>
      <c r="C4" s="262">
        <f>B4+C3</f>
        <v>0.2</v>
      </c>
      <c r="D4" s="263" t="s">
        <v>308</v>
      </c>
      <c r="E4" s="264" t="s">
        <v>309</v>
      </c>
      <c r="F4" s="265" t="s">
        <v>145</v>
      </c>
      <c r="G4" s="266"/>
      <c r="H4" s="267"/>
      <c r="J4" s="112" t="s">
        <v>476</v>
      </c>
      <c r="K4" s="222"/>
      <c r="L4" s="223"/>
      <c r="N4" s="239"/>
    </row>
    <row r="5" spans="1:20" x14ac:dyDescent="0.15">
      <c r="A5" s="260">
        <f>A4+1</f>
        <v>3</v>
      </c>
      <c r="B5" s="261">
        <v>0.1</v>
      </c>
      <c r="C5" s="262">
        <f>B5+C4</f>
        <v>0.30000000000000004</v>
      </c>
      <c r="D5" s="263" t="s">
        <v>310</v>
      </c>
      <c r="E5" s="264" t="s">
        <v>309</v>
      </c>
      <c r="F5" s="265" t="s">
        <v>352</v>
      </c>
      <c r="G5" s="268" t="s">
        <v>487</v>
      </c>
      <c r="H5" s="268"/>
      <c r="K5" s="222"/>
      <c r="L5" s="223"/>
      <c r="N5" s="218"/>
    </row>
    <row r="6" spans="1:20" x14ac:dyDescent="0.15">
      <c r="A6" s="260">
        <f t="shared" ref="A6:A65" si="0">A5+1</f>
        <v>4</v>
      </c>
      <c r="B6" s="261">
        <v>23.1</v>
      </c>
      <c r="C6" s="262">
        <f t="shared" ref="C6:C69" si="1">B6+C5</f>
        <v>23.400000000000002</v>
      </c>
      <c r="D6" s="263" t="s">
        <v>308</v>
      </c>
      <c r="E6" s="264" t="s">
        <v>309</v>
      </c>
      <c r="F6" s="265" t="s">
        <v>145</v>
      </c>
      <c r="G6" s="268" t="s">
        <v>311</v>
      </c>
      <c r="H6" s="268"/>
      <c r="K6" s="222"/>
      <c r="L6" s="223"/>
    </row>
    <row r="7" spans="1:20" x14ac:dyDescent="0.3">
      <c r="A7" s="260">
        <f t="shared" si="0"/>
        <v>5</v>
      </c>
      <c r="B7" s="261">
        <v>0.5</v>
      </c>
      <c r="C7" s="262">
        <f t="shared" si="1"/>
        <v>23.900000000000002</v>
      </c>
      <c r="D7" s="269" t="s">
        <v>142</v>
      </c>
      <c r="E7" s="270"/>
      <c r="F7" s="265" t="s">
        <v>145</v>
      </c>
      <c r="G7" s="268" t="s">
        <v>312</v>
      </c>
      <c r="H7" s="267"/>
      <c r="K7" s="222"/>
      <c r="L7" s="223"/>
    </row>
    <row r="8" spans="1:20" x14ac:dyDescent="0.3">
      <c r="A8" s="260">
        <f t="shared" si="0"/>
        <v>6</v>
      </c>
      <c r="B8" s="261">
        <v>1.3</v>
      </c>
      <c r="C8" s="262">
        <f t="shared" si="1"/>
        <v>25.200000000000003</v>
      </c>
      <c r="D8" s="269" t="s">
        <v>310</v>
      </c>
      <c r="E8" s="264" t="s">
        <v>309</v>
      </c>
      <c r="F8" s="265" t="s">
        <v>314</v>
      </c>
      <c r="G8" s="268" t="s">
        <v>313</v>
      </c>
      <c r="H8" s="267"/>
      <c r="K8" s="222"/>
      <c r="L8" s="223"/>
    </row>
    <row r="9" spans="1:20" x14ac:dyDescent="0.3">
      <c r="A9" s="260">
        <f t="shared" si="0"/>
        <v>7</v>
      </c>
      <c r="B9" s="261">
        <v>2.1800000000000002</v>
      </c>
      <c r="C9" s="262">
        <f t="shared" si="1"/>
        <v>27.380000000000003</v>
      </c>
      <c r="D9" s="263" t="s">
        <v>306</v>
      </c>
      <c r="E9" s="264" t="s">
        <v>309</v>
      </c>
      <c r="F9" s="265" t="s">
        <v>315</v>
      </c>
      <c r="G9" s="268"/>
      <c r="H9" s="267"/>
      <c r="K9" s="222"/>
      <c r="L9" s="223"/>
    </row>
    <row r="10" spans="1:20" x14ac:dyDescent="0.3">
      <c r="A10" s="260">
        <f t="shared" si="0"/>
        <v>8</v>
      </c>
      <c r="B10" s="261">
        <v>4.5999999999999996</v>
      </c>
      <c r="C10" s="262">
        <f t="shared" si="1"/>
        <v>31.980000000000004</v>
      </c>
      <c r="D10" s="263" t="s">
        <v>316</v>
      </c>
      <c r="E10" s="264" t="s">
        <v>309</v>
      </c>
      <c r="F10" s="265" t="s">
        <v>145</v>
      </c>
      <c r="G10" s="268" t="s">
        <v>317</v>
      </c>
      <c r="H10" s="267"/>
      <c r="K10" s="222"/>
      <c r="L10" s="223"/>
    </row>
    <row r="11" spans="1:20" x14ac:dyDescent="0.3">
      <c r="A11" s="260">
        <f t="shared" si="0"/>
        <v>9</v>
      </c>
      <c r="B11" s="261">
        <v>0.8</v>
      </c>
      <c r="C11" s="262">
        <f t="shared" si="1"/>
        <v>32.78</v>
      </c>
      <c r="D11" s="269" t="s">
        <v>310</v>
      </c>
      <c r="E11" s="264" t="s">
        <v>309</v>
      </c>
      <c r="F11" s="265" t="s">
        <v>145</v>
      </c>
      <c r="G11" s="268" t="s">
        <v>318</v>
      </c>
      <c r="H11" s="267"/>
      <c r="K11" s="222"/>
      <c r="L11" s="223"/>
    </row>
    <row r="12" spans="1:20" x14ac:dyDescent="0.3">
      <c r="A12" s="260">
        <f t="shared" si="0"/>
        <v>10</v>
      </c>
      <c r="B12" s="261">
        <v>0.06</v>
      </c>
      <c r="C12" s="262">
        <f t="shared" si="1"/>
        <v>32.840000000000003</v>
      </c>
      <c r="D12" s="263" t="s">
        <v>306</v>
      </c>
      <c r="E12" s="264" t="s">
        <v>309</v>
      </c>
      <c r="F12" s="265" t="s">
        <v>145</v>
      </c>
      <c r="G12" s="268"/>
      <c r="H12" s="267"/>
      <c r="K12" s="222"/>
      <c r="L12" s="223"/>
    </row>
    <row r="13" spans="1:20" x14ac:dyDescent="0.3">
      <c r="A13" s="260">
        <f t="shared" si="0"/>
        <v>11</v>
      </c>
      <c r="B13" s="261">
        <v>0.42</v>
      </c>
      <c r="C13" s="262">
        <f t="shared" si="1"/>
        <v>33.260000000000005</v>
      </c>
      <c r="D13" s="271" t="s">
        <v>316</v>
      </c>
      <c r="E13" s="264" t="s">
        <v>309</v>
      </c>
      <c r="F13" s="265" t="s">
        <v>283</v>
      </c>
      <c r="G13" s="268" t="s">
        <v>319</v>
      </c>
      <c r="H13" s="267"/>
      <c r="K13" s="222"/>
      <c r="L13" s="223"/>
    </row>
    <row r="14" spans="1:20" x14ac:dyDescent="0.3">
      <c r="A14" s="260">
        <f t="shared" si="0"/>
        <v>12</v>
      </c>
      <c r="B14" s="261">
        <v>0.62</v>
      </c>
      <c r="C14" s="262">
        <f t="shared" si="1"/>
        <v>33.880000000000003</v>
      </c>
      <c r="D14" s="269" t="s">
        <v>306</v>
      </c>
      <c r="E14" s="270"/>
      <c r="F14" s="265" t="s">
        <v>145</v>
      </c>
      <c r="G14" s="272" t="s">
        <v>320</v>
      </c>
      <c r="H14" s="267"/>
      <c r="K14" s="222"/>
      <c r="L14" s="223"/>
    </row>
    <row r="15" spans="1:20" x14ac:dyDescent="0.3">
      <c r="A15" s="260">
        <f t="shared" si="0"/>
        <v>13</v>
      </c>
      <c r="B15" s="261">
        <v>2</v>
      </c>
      <c r="C15" s="262">
        <f t="shared" si="1"/>
        <v>35.880000000000003</v>
      </c>
      <c r="D15" s="269" t="s">
        <v>306</v>
      </c>
      <c r="E15" s="270"/>
      <c r="F15" s="273" t="s">
        <v>145</v>
      </c>
      <c r="G15" s="268" t="s">
        <v>321</v>
      </c>
      <c r="H15" s="267"/>
      <c r="K15" s="222"/>
      <c r="L15" s="223"/>
    </row>
    <row r="16" spans="1:20" x14ac:dyDescent="0.15">
      <c r="A16" s="260">
        <f t="shared" si="0"/>
        <v>14</v>
      </c>
      <c r="B16" s="261">
        <v>0.89</v>
      </c>
      <c r="C16" s="262">
        <f t="shared" si="1"/>
        <v>36.770000000000003</v>
      </c>
      <c r="D16" s="269" t="s">
        <v>142</v>
      </c>
      <c r="E16" s="270"/>
      <c r="F16" s="273" t="s">
        <v>322</v>
      </c>
      <c r="G16" s="272" t="s">
        <v>323</v>
      </c>
      <c r="H16" s="274"/>
      <c r="K16" s="222"/>
      <c r="L16" s="223"/>
    </row>
    <row r="17" spans="1:22" x14ac:dyDescent="0.15">
      <c r="A17" s="260">
        <f t="shared" si="0"/>
        <v>15</v>
      </c>
      <c r="B17" s="261">
        <v>1.2</v>
      </c>
      <c r="C17" s="262">
        <f t="shared" si="1"/>
        <v>37.970000000000006</v>
      </c>
      <c r="D17" s="263" t="s">
        <v>173</v>
      </c>
      <c r="E17" s="264" t="s">
        <v>309</v>
      </c>
      <c r="F17" s="273" t="s">
        <v>324</v>
      </c>
      <c r="G17" s="272" t="s">
        <v>325</v>
      </c>
      <c r="H17" s="268" t="s">
        <v>327</v>
      </c>
      <c r="K17" s="222"/>
      <c r="L17" s="223"/>
    </row>
    <row r="18" spans="1:22" x14ac:dyDescent="0.15">
      <c r="A18" s="260">
        <f t="shared" si="0"/>
        <v>16</v>
      </c>
      <c r="B18" s="261">
        <v>8.3000000000000007</v>
      </c>
      <c r="C18" s="262">
        <f t="shared" si="1"/>
        <v>46.27000000000001</v>
      </c>
      <c r="D18" s="263" t="s">
        <v>173</v>
      </c>
      <c r="E18" s="264" t="s">
        <v>309</v>
      </c>
      <c r="F18" s="273" t="s">
        <v>329</v>
      </c>
      <c r="G18" s="272" t="s">
        <v>326</v>
      </c>
      <c r="H18" s="268" t="s">
        <v>328</v>
      </c>
      <c r="K18" s="222"/>
      <c r="L18" s="223"/>
    </row>
    <row r="19" spans="1:22" x14ac:dyDescent="0.15">
      <c r="A19" s="275">
        <f t="shared" si="0"/>
        <v>17</v>
      </c>
      <c r="B19" s="276">
        <v>2.2999999999999998</v>
      </c>
      <c r="C19" s="277">
        <f t="shared" si="1"/>
        <v>48.570000000000007</v>
      </c>
      <c r="D19" s="278" t="s">
        <v>330</v>
      </c>
      <c r="E19" s="279"/>
      <c r="F19" s="280"/>
      <c r="G19" s="281" t="s">
        <v>427</v>
      </c>
      <c r="H19" s="282" t="s">
        <v>444</v>
      </c>
      <c r="K19" s="222"/>
      <c r="L19" s="223"/>
    </row>
    <row r="20" spans="1:22" x14ac:dyDescent="0.15">
      <c r="A20" s="260">
        <f>A19+1</f>
        <v>18</v>
      </c>
      <c r="B20" s="261">
        <v>6.3</v>
      </c>
      <c r="C20" s="262">
        <f t="shared" si="1"/>
        <v>54.870000000000005</v>
      </c>
      <c r="D20" s="269" t="s">
        <v>142</v>
      </c>
      <c r="E20" s="264" t="s">
        <v>199</v>
      </c>
      <c r="F20" s="273" t="s">
        <v>334</v>
      </c>
      <c r="G20" s="272" t="s">
        <v>331</v>
      </c>
      <c r="H20" s="268" t="s">
        <v>354</v>
      </c>
      <c r="K20" s="222"/>
      <c r="L20" s="223"/>
    </row>
    <row r="21" spans="1:22" x14ac:dyDescent="0.15">
      <c r="A21" s="260">
        <f t="shared" si="0"/>
        <v>19</v>
      </c>
      <c r="B21" s="261">
        <v>8.6</v>
      </c>
      <c r="C21" s="262">
        <f t="shared" si="1"/>
        <v>63.470000000000006</v>
      </c>
      <c r="D21" s="263" t="s">
        <v>306</v>
      </c>
      <c r="E21" s="264" t="s">
        <v>199</v>
      </c>
      <c r="F21" s="273" t="s">
        <v>334</v>
      </c>
      <c r="G21" s="283" t="s">
        <v>456</v>
      </c>
      <c r="H21" s="268" t="s">
        <v>353</v>
      </c>
      <c r="K21" s="222"/>
      <c r="L21" s="223"/>
    </row>
    <row r="22" spans="1:22" x14ac:dyDescent="0.15">
      <c r="A22" s="260">
        <f t="shared" si="0"/>
        <v>20</v>
      </c>
      <c r="B22" s="284">
        <v>2.9</v>
      </c>
      <c r="C22" s="285">
        <f t="shared" si="1"/>
        <v>66.37</v>
      </c>
      <c r="D22" s="286" t="s">
        <v>332</v>
      </c>
      <c r="E22" s="287"/>
      <c r="F22" s="288" t="s">
        <v>336</v>
      </c>
      <c r="G22" s="289" t="s">
        <v>333</v>
      </c>
      <c r="H22" s="290" t="s">
        <v>335</v>
      </c>
      <c r="K22" s="222"/>
      <c r="L22" s="223"/>
    </row>
    <row r="23" spans="1:22" x14ac:dyDescent="0.15">
      <c r="A23" s="260">
        <f>A22+1</f>
        <v>21</v>
      </c>
      <c r="B23" s="261">
        <v>5.9</v>
      </c>
      <c r="C23" s="262">
        <f t="shared" si="1"/>
        <v>72.27000000000001</v>
      </c>
      <c r="D23" s="286" t="s">
        <v>332</v>
      </c>
      <c r="E23" s="291"/>
      <c r="F23" s="288" t="s">
        <v>339</v>
      </c>
      <c r="G23" s="292" t="s">
        <v>165</v>
      </c>
      <c r="H23" s="268" t="s">
        <v>355</v>
      </c>
      <c r="K23" s="222"/>
      <c r="L23" s="223"/>
    </row>
    <row r="24" spans="1:22" x14ac:dyDescent="0.15">
      <c r="A24" s="260">
        <f t="shared" si="0"/>
        <v>22</v>
      </c>
      <c r="B24" s="261">
        <v>6</v>
      </c>
      <c r="C24" s="262">
        <f t="shared" si="1"/>
        <v>78.27000000000001</v>
      </c>
      <c r="D24" s="293" t="s">
        <v>211</v>
      </c>
      <c r="E24" s="294"/>
      <c r="F24" s="288" t="s">
        <v>340</v>
      </c>
      <c r="G24" s="295"/>
      <c r="H24" s="266"/>
      <c r="K24" s="222"/>
      <c r="L24" s="223"/>
    </row>
    <row r="25" spans="1:22" x14ac:dyDescent="0.15">
      <c r="A25" s="260">
        <f t="shared" si="0"/>
        <v>23</v>
      </c>
      <c r="B25" s="261">
        <v>0.6</v>
      </c>
      <c r="C25" s="262">
        <f t="shared" si="1"/>
        <v>78.87</v>
      </c>
      <c r="D25" s="296" t="s">
        <v>308</v>
      </c>
      <c r="E25" s="286" t="s">
        <v>199</v>
      </c>
      <c r="F25" s="297" t="s">
        <v>341</v>
      </c>
      <c r="G25" s="290" t="s">
        <v>356</v>
      </c>
      <c r="H25" s="298" t="s">
        <v>357</v>
      </c>
      <c r="I25" s="224"/>
      <c r="K25" s="222"/>
      <c r="L25" s="223"/>
      <c r="M25" s="224"/>
      <c r="N25" s="224"/>
      <c r="O25" s="224"/>
      <c r="P25" s="224"/>
      <c r="Q25" s="224"/>
      <c r="R25" s="224"/>
      <c r="S25" s="224"/>
      <c r="T25" s="224"/>
      <c r="U25" s="224"/>
      <c r="V25" s="224"/>
    </row>
    <row r="26" spans="1:22" x14ac:dyDescent="0.15">
      <c r="A26" s="260">
        <f t="shared" si="0"/>
        <v>24</v>
      </c>
      <c r="B26" s="261">
        <v>1.6</v>
      </c>
      <c r="C26" s="262">
        <f t="shared" si="1"/>
        <v>80.47</v>
      </c>
      <c r="D26" s="299" t="s">
        <v>358</v>
      </c>
      <c r="E26" s="286" t="s">
        <v>199</v>
      </c>
      <c r="F26" s="265" t="s">
        <v>341</v>
      </c>
      <c r="G26" s="268"/>
      <c r="H26" s="300" t="s">
        <v>359</v>
      </c>
      <c r="I26" s="224"/>
      <c r="K26" s="222"/>
      <c r="L26" s="223"/>
      <c r="M26" s="224"/>
      <c r="N26" s="224"/>
      <c r="O26" s="224"/>
      <c r="P26" s="224"/>
      <c r="Q26" s="224"/>
      <c r="R26" s="224"/>
      <c r="S26" s="224"/>
      <c r="T26" s="224"/>
      <c r="U26" s="224"/>
      <c r="V26" s="224"/>
    </row>
    <row r="27" spans="1:22" x14ac:dyDescent="0.15">
      <c r="A27" s="260">
        <f t="shared" si="0"/>
        <v>25</v>
      </c>
      <c r="B27" s="261">
        <v>2.8000000000000003</v>
      </c>
      <c r="C27" s="262">
        <f t="shared" si="1"/>
        <v>83.27</v>
      </c>
      <c r="D27" s="301" t="s">
        <v>338</v>
      </c>
      <c r="E27" s="270"/>
      <c r="F27" s="265" t="s">
        <v>341</v>
      </c>
      <c r="G27" s="302"/>
      <c r="H27" s="302"/>
      <c r="K27" s="222"/>
      <c r="L27" s="223"/>
    </row>
    <row r="28" spans="1:22" x14ac:dyDescent="0.15">
      <c r="A28" s="260">
        <f t="shared" si="0"/>
        <v>26</v>
      </c>
      <c r="B28" s="261">
        <v>0.9</v>
      </c>
      <c r="C28" s="262">
        <f t="shared" si="1"/>
        <v>84.17</v>
      </c>
      <c r="D28" s="286" t="s">
        <v>171</v>
      </c>
      <c r="E28" s="270"/>
      <c r="F28" s="265"/>
      <c r="G28" s="268" t="s">
        <v>165</v>
      </c>
      <c r="H28" s="290" t="s">
        <v>360</v>
      </c>
      <c r="K28" s="222"/>
      <c r="L28" s="223"/>
    </row>
    <row r="29" spans="1:22" x14ac:dyDescent="0.15">
      <c r="A29" s="260">
        <f t="shared" si="0"/>
        <v>27</v>
      </c>
      <c r="B29" s="261">
        <v>1.9</v>
      </c>
      <c r="C29" s="262">
        <f t="shared" si="1"/>
        <v>86.070000000000007</v>
      </c>
      <c r="D29" s="269" t="s">
        <v>310</v>
      </c>
      <c r="E29" s="264" t="s">
        <v>199</v>
      </c>
      <c r="F29" s="288" t="s">
        <v>341</v>
      </c>
      <c r="G29" s="268"/>
      <c r="H29" s="268"/>
      <c r="K29" s="222"/>
      <c r="L29" s="223"/>
      <c r="M29" s="218"/>
    </row>
    <row r="30" spans="1:22" x14ac:dyDescent="0.15">
      <c r="A30" s="260">
        <f t="shared" si="0"/>
        <v>28</v>
      </c>
      <c r="B30" s="261">
        <v>12</v>
      </c>
      <c r="C30" s="262">
        <f t="shared" si="1"/>
        <v>98.070000000000007</v>
      </c>
      <c r="D30" s="286" t="s">
        <v>332</v>
      </c>
      <c r="E30" s="270"/>
      <c r="F30" s="288" t="s">
        <v>341</v>
      </c>
      <c r="G30" s="268" t="s">
        <v>342</v>
      </c>
      <c r="H30" s="268"/>
      <c r="K30" s="222"/>
      <c r="L30" s="223"/>
    </row>
    <row r="31" spans="1:22" x14ac:dyDescent="0.15">
      <c r="A31" s="275">
        <f t="shared" si="0"/>
        <v>29</v>
      </c>
      <c r="B31" s="276">
        <v>9.1</v>
      </c>
      <c r="C31" s="277">
        <f t="shared" si="1"/>
        <v>107.17</v>
      </c>
      <c r="D31" s="278"/>
      <c r="E31" s="303"/>
      <c r="F31" s="304" t="s">
        <v>362</v>
      </c>
      <c r="G31" s="281" t="s">
        <v>361</v>
      </c>
      <c r="H31" s="282" t="s">
        <v>445</v>
      </c>
      <c r="I31" s="224"/>
      <c r="K31" s="222"/>
      <c r="L31" s="223"/>
      <c r="M31" s="224"/>
      <c r="N31" s="224"/>
      <c r="O31" s="224"/>
      <c r="P31" s="224"/>
      <c r="Q31" s="224"/>
      <c r="R31" s="224"/>
      <c r="S31" s="224"/>
      <c r="T31" s="224"/>
      <c r="U31" s="224"/>
      <c r="V31" s="224"/>
    </row>
    <row r="32" spans="1:22" x14ac:dyDescent="0.15">
      <c r="A32" s="260">
        <f t="shared" si="0"/>
        <v>30</v>
      </c>
      <c r="B32" s="261">
        <v>0.1</v>
      </c>
      <c r="C32" s="262">
        <f t="shared" si="1"/>
        <v>107.27</v>
      </c>
      <c r="D32" s="269" t="s">
        <v>343</v>
      </c>
      <c r="E32" s="264"/>
      <c r="F32" s="265" t="s">
        <v>190</v>
      </c>
      <c r="G32" s="268" t="s">
        <v>344</v>
      </c>
      <c r="H32" s="268"/>
      <c r="I32" s="224"/>
      <c r="K32" s="222"/>
      <c r="L32" s="223"/>
      <c r="M32" s="224"/>
      <c r="N32" s="224"/>
      <c r="O32" s="224"/>
      <c r="P32" s="224"/>
      <c r="Q32" s="224"/>
      <c r="R32" s="224"/>
      <c r="S32" s="224"/>
      <c r="T32" s="224"/>
      <c r="U32" s="224"/>
      <c r="V32" s="224"/>
    </row>
    <row r="33" spans="1:22" x14ac:dyDescent="0.15">
      <c r="A33" s="260">
        <f t="shared" si="0"/>
        <v>31</v>
      </c>
      <c r="B33" s="261">
        <v>6.3</v>
      </c>
      <c r="C33" s="262">
        <f t="shared" si="1"/>
        <v>113.57</v>
      </c>
      <c r="D33" s="293" t="s">
        <v>211</v>
      </c>
      <c r="E33" s="264" t="s">
        <v>199</v>
      </c>
      <c r="F33" s="265" t="s">
        <v>191</v>
      </c>
      <c r="G33" s="268" t="s">
        <v>230</v>
      </c>
      <c r="H33" s="305" t="s">
        <v>227</v>
      </c>
      <c r="I33" s="224"/>
      <c r="K33" s="222"/>
      <c r="L33" s="223"/>
      <c r="M33" s="224"/>
      <c r="N33" s="224"/>
      <c r="O33" s="224"/>
      <c r="P33" s="224"/>
      <c r="Q33" s="224"/>
      <c r="R33" s="224"/>
      <c r="S33" s="224"/>
      <c r="T33" s="224"/>
      <c r="U33" s="224"/>
      <c r="V33" s="224"/>
    </row>
    <row r="34" spans="1:22" x14ac:dyDescent="0.15">
      <c r="A34" s="260">
        <f t="shared" si="0"/>
        <v>32</v>
      </c>
      <c r="B34" s="261">
        <v>8.1999999999999993</v>
      </c>
      <c r="C34" s="262">
        <f t="shared" si="1"/>
        <v>121.77</v>
      </c>
      <c r="D34" s="263" t="s">
        <v>337</v>
      </c>
      <c r="E34" s="264" t="s">
        <v>199</v>
      </c>
      <c r="F34" s="265" t="s">
        <v>191</v>
      </c>
      <c r="G34" s="268" t="s">
        <v>192</v>
      </c>
      <c r="H34" s="268" t="s">
        <v>470</v>
      </c>
      <c r="I34" s="224"/>
      <c r="K34" s="222"/>
      <c r="L34" s="223"/>
      <c r="M34" s="224"/>
      <c r="N34" s="224"/>
      <c r="O34" s="224"/>
      <c r="P34" s="224"/>
      <c r="Q34" s="224"/>
      <c r="R34" s="224"/>
      <c r="S34" s="224"/>
      <c r="T34" s="224"/>
      <c r="U34" s="224"/>
      <c r="V34" s="224"/>
    </row>
    <row r="35" spans="1:22" x14ac:dyDescent="0.15">
      <c r="A35" s="260">
        <f t="shared" si="0"/>
        <v>33</v>
      </c>
      <c r="B35" s="261">
        <v>1.5</v>
      </c>
      <c r="C35" s="262">
        <f t="shared" si="1"/>
        <v>123.27</v>
      </c>
      <c r="D35" s="263" t="s">
        <v>173</v>
      </c>
      <c r="E35" s="264" t="s">
        <v>199</v>
      </c>
      <c r="F35" s="265" t="s">
        <v>288</v>
      </c>
      <c r="G35" s="268" t="s">
        <v>345</v>
      </c>
      <c r="H35" s="268" t="s">
        <v>228</v>
      </c>
      <c r="I35" s="224"/>
      <c r="K35" s="222"/>
      <c r="L35" s="223"/>
      <c r="M35" s="224"/>
      <c r="N35" s="224"/>
      <c r="O35" s="224"/>
      <c r="P35" s="224"/>
      <c r="Q35" s="224"/>
      <c r="R35" s="224"/>
      <c r="S35" s="224"/>
      <c r="T35" s="224"/>
      <c r="U35" s="224"/>
      <c r="V35" s="224"/>
    </row>
    <row r="36" spans="1:22" x14ac:dyDescent="0.15">
      <c r="A36" s="260">
        <f t="shared" si="0"/>
        <v>34</v>
      </c>
      <c r="B36" s="261">
        <v>0.7</v>
      </c>
      <c r="C36" s="262">
        <f t="shared" si="1"/>
        <v>123.97</v>
      </c>
      <c r="D36" s="293" t="s">
        <v>316</v>
      </c>
      <c r="E36" s="264" t="s">
        <v>199</v>
      </c>
      <c r="F36" s="306" t="s">
        <v>194</v>
      </c>
      <c r="G36" s="307" t="s">
        <v>193</v>
      </c>
      <c r="H36" s="268"/>
      <c r="I36" s="224"/>
      <c r="K36" s="222"/>
      <c r="L36" s="223"/>
      <c r="M36" s="224"/>
      <c r="N36" s="224"/>
      <c r="O36" s="224"/>
      <c r="P36" s="224"/>
      <c r="Q36" s="224"/>
      <c r="R36" s="224"/>
      <c r="S36" s="224"/>
      <c r="T36" s="224"/>
      <c r="U36" s="224"/>
      <c r="V36" s="224"/>
    </row>
    <row r="37" spans="1:22" x14ac:dyDescent="0.15">
      <c r="A37" s="260">
        <f t="shared" si="0"/>
        <v>35</v>
      </c>
      <c r="B37" s="261">
        <v>3.9</v>
      </c>
      <c r="C37" s="262">
        <f t="shared" si="1"/>
        <v>127.87</v>
      </c>
      <c r="D37" s="293" t="s">
        <v>173</v>
      </c>
      <c r="E37" s="264" t="s">
        <v>199</v>
      </c>
      <c r="F37" s="306" t="s">
        <v>195</v>
      </c>
      <c r="G37" s="307" t="s">
        <v>265</v>
      </c>
      <c r="H37" s="268"/>
      <c r="I37" s="224"/>
      <c r="K37" s="222"/>
      <c r="L37" s="223"/>
      <c r="M37" s="224"/>
      <c r="N37" s="224"/>
      <c r="O37" s="224"/>
      <c r="P37" s="224"/>
      <c r="Q37" s="224"/>
      <c r="R37" s="224"/>
      <c r="S37" s="224"/>
      <c r="T37" s="224"/>
      <c r="U37" s="224"/>
      <c r="V37" s="224"/>
    </row>
    <row r="38" spans="1:22" x14ac:dyDescent="0.15">
      <c r="A38" s="260">
        <f t="shared" si="0"/>
        <v>36</v>
      </c>
      <c r="B38" s="261">
        <v>8.8000000000000007</v>
      </c>
      <c r="C38" s="262">
        <f t="shared" si="1"/>
        <v>136.67000000000002</v>
      </c>
      <c r="D38" s="263" t="s">
        <v>308</v>
      </c>
      <c r="E38" s="264" t="s">
        <v>199</v>
      </c>
      <c r="F38" s="306" t="s">
        <v>195</v>
      </c>
      <c r="G38" s="307" t="s">
        <v>196</v>
      </c>
      <c r="H38" s="307" t="s">
        <v>229</v>
      </c>
      <c r="I38" s="224"/>
      <c r="K38" s="222"/>
      <c r="L38" s="223"/>
      <c r="M38" s="224"/>
      <c r="N38" s="224"/>
      <c r="O38" s="224"/>
      <c r="P38" s="224"/>
      <c r="Q38" s="224"/>
      <c r="R38" s="224"/>
      <c r="S38" s="224"/>
      <c r="T38" s="224"/>
      <c r="U38" s="224"/>
      <c r="V38" s="224"/>
    </row>
    <row r="39" spans="1:22" ht="45" x14ac:dyDescent="0.15">
      <c r="A39" s="260">
        <f t="shared" si="0"/>
        <v>37</v>
      </c>
      <c r="B39" s="261">
        <v>2.5</v>
      </c>
      <c r="C39" s="262">
        <f t="shared" si="1"/>
        <v>139.17000000000002</v>
      </c>
      <c r="D39" s="269" t="s">
        <v>346</v>
      </c>
      <c r="E39" s="264"/>
      <c r="F39" s="306" t="s">
        <v>195</v>
      </c>
      <c r="G39" s="307" t="s">
        <v>347</v>
      </c>
      <c r="H39" s="308" t="s">
        <v>471</v>
      </c>
      <c r="I39" s="224"/>
      <c r="K39" s="222"/>
      <c r="L39" s="223"/>
      <c r="M39" s="224"/>
      <c r="N39" s="224"/>
      <c r="O39" s="241"/>
      <c r="P39" s="224"/>
      <c r="Q39" s="224"/>
      <c r="R39" s="224"/>
      <c r="S39" s="224"/>
      <c r="T39" s="224"/>
      <c r="U39" s="224"/>
      <c r="V39" s="224"/>
    </row>
    <row r="40" spans="1:22" x14ac:dyDescent="0.15">
      <c r="A40" s="260">
        <f t="shared" si="0"/>
        <v>38</v>
      </c>
      <c r="B40" s="261">
        <v>6.1</v>
      </c>
      <c r="C40" s="262">
        <f t="shared" si="1"/>
        <v>145.27000000000001</v>
      </c>
      <c r="D40" s="269" t="s">
        <v>310</v>
      </c>
      <c r="E40" s="264" t="s">
        <v>199</v>
      </c>
      <c r="F40" s="306" t="s">
        <v>195</v>
      </c>
      <c r="G40" s="307" t="s">
        <v>231</v>
      </c>
      <c r="H40" s="268"/>
      <c r="I40" s="224"/>
      <c r="K40" s="222"/>
      <c r="L40" s="223"/>
      <c r="M40" s="224"/>
      <c r="N40" s="224"/>
      <c r="O40" s="225"/>
      <c r="P40" s="224"/>
      <c r="Q40" s="224"/>
      <c r="R40" s="224"/>
      <c r="S40" s="224"/>
      <c r="T40" s="224"/>
      <c r="U40" s="224"/>
      <c r="V40" s="224"/>
    </row>
    <row r="41" spans="1:22" x14ac:dyDescent="0.15">
      <c r="A41" s="260">
        <f t="shared" si="0"/>
        <v>39</v>
      </c>
      <c r="B41" s="261">
        <v>0.1</v>
      </c>
      <c r="C41" s="262">
        <f t="shared" si="1"/>
        <v>145.37</v>
      </c>
      <c r="D41" s="293" t="s">
        <v>206</v>
      </c>
      <c r="E41" s="309" t="s">
        <v>67</v>
      </c>
      <c r="F41" s="265"/>
      <c r="G41" s="307" t="s">
        <v>232</v>
      </c>
      <c r="H41" s="268"/>
      <c r="I41" s="224"/>
      <c r="K41" s="222"/>
      <c r="L41" s="223"/>
      <c r="M41" s="224"/>
      <c r="N41" s="224"/>
      <c r="O41" s="224"/>
      <c r="P41" s="224"/>
      <c r="Q41" s="224"/>
      <c r="R41" s="224"/>
      <c r="S41" s="224"/>
      <c r="T41" s="224"/>
      <c r="U41" s="224"/>
      <c r="V41" s="224"/>
    </row>
    <row r="42" spans="1:22" ht="45" x14ac:dyDescent="0.15">
      <c r="A42" s="260">
        <f t="shared" si="0"/>
        <v>40</v>
      </c>
      <c r="B42" s="261">
        <v>1</v>
      </c>
      <c r="C42" s="262">
        <f t="shared" si="1"/>
        <v>146.37</v>
      </c>
      <c r="D42" s="271" t="s">
        <v>310</v>
      </c>
      <c r="E42" s="309" t="s">
        <v>67</v>
      </c>
      <c r="F42" s="306" t="s">
        <v>195</v>
      </c>
      <c r="G42" s="268" t="s">
        <v>472</v>
      </c>
      <c r="H42" s="307" t="s">
        <v>235</v>
      </c>
      <c r="I42" s="224"/>
      <c r="K42" s="222"/>
      <c r="L42" s="223"/>
      <c r="M42" s="224"/>
      <c r="N42" s="224"/>
      <c r="O42" s="241"/>
      <c r="P42" s="224"/>
      <c r="Q42" s="224"/>
      <c r="R42" s="224"/>
      <c r="S42" s="224"/>
      <c r="T42" s="224"/>
      <c r="U42" s="224"/>
      <c r="V42" s="224"/>
    </row>
    <row r="43" spans="1:22" x14ac:dyDescent="0.15">
      <c r="A43" s="260">
        <f t="shared" si="0"/>
        <v>41</v>
      </c>
      <c r="B43" s="261">
        <v>5.3</v>
      </c>
      <c r="C43" s="262">
        <f t="shared" si="1"/>
        <v>151.67000000000002</v>
      </c>
      <c r="D43" s="293" t="s">
        <v>316</v>
      </c>
      <c r="E43" s="309" t="s">
        <v>67</v>
      </c>
      <c r="F43" s="265" t="s">
        <v>363</v>
      </c>
      <c r="G43" s="268" t="s">
        <v>348</v>
      </c>
      <c r="H43" s="268" t="s">
        <v>425</v>
      </c>
      <c r="I43" s="224"/>
      <c r="K43" s="222"/>
      <c r="L43" s="223"/>
      <c r="M43" s="224"/>
      <c r="N43" s="224"/>
      <c r="O43" s="225"/>
      <c r="P43" s="224"/>
      <c r="Q43" s="224"/>
      <c r="R43" s="224"/>
      <c r="S43" s="224"/>
      <c r="T43" s="224"/>
      <c r="U43" s="224"/>
      <c r="V43" s="224"/>
    </row>
    <row r="44" spans="1:22" x14ac:dyDescent="0.15">
      <c r="A44" s="260">
        <f t="shared" si="0"/>
        <v>42</v>
      </c>
      <c r="B44" s="261">
        <v>1.5</v>
      </c>
      <c r="C44" s="262">
        <f t="shared" si="1"/>
        <v>153.17000000000002</v>
      </c>
      <c r="D44" s="293" t="s">
        <v>316</v>
      </c>
      <c r="E44" s="309" t="s">
        <v>67</v>
      </c>
      <c r="F44" s="265" t="s">
        <v>349</v>
      </c>
      <c r="G44" s="268" t="s">
        <v>350</v>
      </c>
      <c r="H44" s="268" t="s">
        <v>351</v>
      </c>
      <c r="I44" s="224"/>
      <c r="K44" s="222"/>
      <c r="L44" s="223"/>
      <c r="M44" s="224"/>
      <c r="N44" s="224"/>
      <c r="O44" s="224"/>
      <c r="P44" s="224"/>
      <c r="Q44" s="224"/>
      <c r="R44" s="224"/>
      <c r="S44" s="224"/>
      <c r="T44" s="224"/>
      <c r="U44" s="224"/>
      <c r="V44" s="224"/>
    </row>
    <row r="45" spans="1:22" x14ac:dyDescent="0.15">
      <c r="A45" s="275">
        <f t="shared" si="0"/>
        <v>43</v>
      </c>
      <c r="B45" s="276">
        <v>0.9</v>
      </c>
      <c r="C45" s="277">
        <f t="shared" si="1"/>
        <v>154.07000000000002</v>
      </c>
      <c r="D45" s="278" t="s">
        <v>330</v>
      </c>
      <c r="E45" s="279"/>
      <c r="F45" s="310" t="s">
        <v>473</v>
      </c>
      <c r="G45" s="282" t="s">
        <v>423</v>
      </c>
      <c r="H45" s="282" t="s">
        <v>351</v>
      </c>
      <c r="I45" s="224"/>
      <c r="K45" s="222"/>
      <c r="L45" s="223"/>
      <c r="M45" s="224"/>
      <c r="N45" s="224"/>
      <c r="O45" s="226"/>
      <c r="P45" s="224"/>
      <c r="Q45" s="224"/>
      <c r="R45" s="224"/>
      <c r="S45" s="224"/>
      <c r="T45" s="224"/>
      <c r="U45" s="224"/>
      <c r="V45" s="224"/>
    </row>
    <row r="46" spans="1:22" x14ac:dyDescent="0.15">
      <c r="A46" s="260">
        <f t="shared" si="0"/>
        <v>44</v>
      </c>
      <c r="B46" s="261">
        <v>39.1</v>
      </c>
      <c r="C46" s="262">
        <f t="shared" si="1"/>
        <v>193.17000000000002</v>
      </c>
      <c r="D46" s="269" t="s">
        <v>346</v>
      </c>
      <c r="E46" s="309" t="s">
        <v>67</v>
      </c>
      <c r="F46" s="265" t="s">
        <v>184</v>
      </c>
      <c r="G46" s="268" t="s">
        <v>364</v>
      </c>
      <c r="H46" s="266"/>
      <c r="I46" s="224"/>
      <c r="K46" s="222"/>
      <c r="L46" s="223"/>
      <c r="M46" s="224"/>
      <c r="N46" s="224"/>
      <c r="O46" s="224"/>
      <c r="P46" s="224"/>
      <c r="Q46" s="224"/>
      <c r="R46" s="224"/>
      <c r="S46" s="224"/>
      <c r="T46" s="224"/>
      <c r="U46" s="224"/>
      <c r="V46" s="224"/>
    </row>
    <row r="47" spans="1:22" ht="45" x14ac:dyDescent="0.15">
      <c r="A47" s="260">
        <f t="shared" si="0"/>
        <v>45</v>
      </c>
      <c r="B47" s="261">
        <v>17.7</v>
      </c>
      <c r="C47" s="262">
        <f t="shared" si="1"/>
        <v>210.87</v>
      </c>
      <c r="D47" s="293" t="s">
        <v>365</v>
      </c>
      <c r="E47" s="309" t="s">
        <v>67</v>
      </c>
      <c r="F47" s="265" t="s">
        <v>368</v>
      </c>
      <c r="G47" s="268" t="s">
        <v>366</v>
      </c>
      <c r="H47" s="266"/>
      <c r="I47" s="224"/>
      <c r="K47" s="222"/>
      <c r="L47" s="223"/>
      <c r="M47" s="224"/>
      <c r="N47" s="224"/>
      <c r="O47" s="239"/>
      <c r="P47" s="224"/>
      <c r="Q47" s="224"/>
      <c r="R47" s="224"/>
      <c r="S47" s="224"/>
      <c r="T47" s="224"/>
      <c r="U47" s="224"/>
      <c r="V47" s="224"/>
    </row>
    <row r="48" spans="1:22" x14ac:dyDescent="0.15">
      <c r="A48" s="275">
        <f t="shared" si="0"/>
        <v>46</v>
      </c>
      <c r="B48" s="276">
        <v>1</v>
      </c>
      <c r="C48" s="277">
        <f t="shared" si="1"/>
        <v>211.87</v>
      </c>
      <c r="D48" s="311" t="s">
        <v>330</v>
      </c>
      <c r="E48" s="312"/>
      <c r="F48" s="310"/>
      <c r="G48" s="282" t="s">
        <v>424</v>
      </c>
      <c r="H48" s="282" t="s">
        <v>367</v>
      </c>
      <c r="I48" s="224"/>
      <c r="J48" s="240" t="s">
        <v>482</v>
      </c>
      <c r="K48" s="222"/>
      <c r="L48" s="223"/>
      <c r="M48" s="224"/>
      <c r="N48" s="224"/>
      <c r="O48" s="218"/>
      <c r="P48" s="224"/>
      <c r="Q48" s="224"/>
      <c r="R48" s="224"/>
      <c r="S48" s="224"/>
      <c r="T48" s="224"/>
      <c r="U48" s="224"/>
      <c r="V48" s="224"/>
    </row>
    <row r="49" spans="1:22" x14ac:dyDescent="0.15">
      <c r="A49" s="260">
        <f t="shared" si="0"/>
        <v>47</v>
      </c>
      <c r="B49" s="261">
        <v>0</v>
      </c>
      <c r="C49" s="262">
        <f t="shared" si="1"/>
        <v>211.87</v>
      </c>
      <c r="D49" s="271" t="s">
        <v>367</v>
      </c>
      <c r="E49" s="309"/>
      <c r="F49" s="265" t="s">
        <v>368</v>
      </c>
      <c r="G49" s="266"/>
      <c r="H49" s="268"/>
      <c r="I49" s="224"/>
      <c r="K49" s="234">
        <f>B49</f>
        <v>0</v>
      </c>
      <c r="L49" s="223"/>
      <c r="M49" s="224"/>
      <c r="N49" s="224"/>
      <c r="O49" s="227"/>
      <c r="P49" s="224"/>
      <c r="Q49" s="224"/>
      <c r="R49" s="224"/>
      <c r="S49" s="224"/>
      <c r="T49" s="224"/>
      <c r="U49" s="224"/>
      <c r="V49" s="224"/>
    </row>
    <row r="50" spans="1:22" x14ac:dyDescent="0.15">
      <c r="A50" s="260">
        <f t="shared" si="0"/>
        <v>48</v>
      </c>
      <c r="B50" s="261">
        <v>9.4</v>
      </c>
      <c r="C50" s="262">
        <f t="shared" si="1"/>
        <v>221.27</v>
      </c>
      <c r="D50" s="293" t="s">
        <v>365</v>
      </c>
      <c r="E50" s="309" t="s">
        <v>67</v>
      </c>
      <c r="F50" s="265" t="s">
        <v>369</v>
      </c>
      <c r="G50" s="283" t="s">
        <v>370</v>
      </c>
      <c r="H50" s="268"/>
      <c r="I50" s="224"/>
      <c r="K50" s="234">
        <f>J49+B50</f>
        <v>9.4</v>
      </c>
      <c r="L50" s="223"/>
      <c r="M50" s="224"/>
      <c r="N50" s="228"/>
      <c r="O50" s="224"/>
      <c r="P50" s="224"/>
      <c r="Q50" s="229"/>
      <c r="R50" s="224"/>
      <c r="S50" s="224"/>
      <c r="T50" s="224"/>
      <c r="U50" s="224"/>
      <c r="V50" s="224"/>
    </row>
    <row r="51" spans="1:22" ht="32" x14ac:dyDescent="0.15">
      <c r="A51" s="260">
        <f t="shared" si="0"/>
        <v>49</v>
      </c>
      <c r="B51" s="261">
        <v>22</v>
      </c>
      <c r="C51" s="262">
        <f t="shared" si="1"/>
        <v>243.27</v>
      </c>
      <c r="D51" s="293" t="s">
        <v>316</v>
      </c>
      <c r="E51" s="309" t="s">
        <v>67</v>
      </c>
      <c r="F51" s="265" t="s">
        <v>371</v>
      </c>
      <c r="G51" s="266" t="s">
        <v>372</v>
      </c>
      <c r="H51" s="268" t="s">
        <v>447</v>
      </c>
      <c r="I51" s="224"/>
      <c r="K51" s="234">
        <f t="shared" ref="K51:K107" si="2">J50+B51</f>
        <v>22</v>
      </c>
      <c r="L51" s="223"/>
      <c r="M51" s="230"/>
      <c r="N51" s="229"/>
      <c r="O51" s="224"/>
      <c r="P51" s="224"/>
      <c r="Q51" s="231"/>
      <c r="R51" s="224"/>
      <c r="S51" s="224"/>
      <c r="T51" s="224"/>
      <c r="U51" s="224"/>
      <c r="V51" s="224"/>
    </row>
    <row r="52" spans="1:22" x14ac:dyDescent="0.15">
      <c r="A52" s="260">
        <f t="shared" si="0"/>
        <v>50</v>
      </c>
      <c r="B52" s="261">
        <v>0.6</v>
      </c>
      <c r="C52" s="262">
        <f>B52+C51</f>
        <v>243.87</v>
      </c>
      <c r="D52" s="263" t="s">
        <v>337</v>
      </c>
      <c r="E52" s="309" t="s">
        <v>67</v>
      </c>
      <c r="F52" s="265" t="s">
        <v>373</v>
      </c>
      <c r="G52" s="266" t="s">
        <v>374</v>
      </c>
      <c r="H52" s="268"/>
      <c r="I52" s="224"/>
      <c r="K52" s="234">
        <f t="shared" si="2"/>
        <v>0.6</v>
      </c>
      <c r="L52" s="223"/>
      <c r="M52" s="232"/>
      <c r="N52" s="228"/>
      <c r="O52" s="224"/>
      <c r="P52" s="224"/>
      <c r="Q52" s="231"/>
      <c r="R52" s="224"/>
      <c r="S52" s="224"/>
      <c r="T52" s="224"/>
      <c r="U52" s="224"/>
      <c r="V52" s="224"/>
    </row>
    <row r="53" spans="1:22" x14ac:dyDescent="0.15">
      <c r="A53" s="260">
        <f t="shared" si="0"/>
        <v>51</v>
      </c>
      <c r="B53" s="261">
        <v>3</v>
      </c>
      <c r="C53" s="262">
        <f t="shared" si="1"/>
        <v>246.87</v>
      </c>
      <c r="D53" s="293" t="s">
        <v>337</v>
      </c>
      <c r="E53" s="309"/>
      <c r="F53" s="265" t="s">
        <v>375</v>
      </c>
      <c r="G53" s="268"/>
      <c r="H53" s="268" t="s">
        <v>376</v>
      </c>
      <c r="I53" s="224"/>
      <c r="K53" s="234">
        <f t="shared" si="2"/>
        <v>3</v>
      </c>
      <c r="L53" s="223"/>
      <c r="M53" s="232"/>
      <c r="N53" s="228"/>
      <c r="O53" s="224"/>
      <c r="P53" s="224"/>
      <c r="Q53" s="231"/>
      <c r="R53" s="224"/>
      <c r="S53" s="224"/>
      <c r="T53" s="224"/>
      <c r="U53" s="224"/>
      <c r="V53" s="224"/>
    </row>
    <row r="54" spans="1:22" x14ac:dyDescent="0.3">
      <c r="A54" s="260">
        <f t="shared" si="0"/>
        <v>52</v>
      </c>
      <c r="B54" s="261">
        <v>2.2000000000000028</v>
      </c>
      <c r="C54" s="262">
        <f t="shared" si="1"/>
        <v>249.07</v>
      </c>
      <c r="D54" s="293" t="s">
        <v>173</v>
      </c>
      <c r="E54" s="309" t="s">
        <v>67</v>
      </c>
      <c r="F54" s="265" t="s">
        <v>378</v>
      </c>
      <c r="G54" s="267" t="s">
        <v>377</v>
      </c>
      <c r="H54" s="290"/>
      <c r="K54" s="234">
        <f t="shared" si="2"/>
        <v>2.2000000000000028</v>
      </c>
      <c r="L54" s="223"/>
      <c r="M54" s="232"/>
      <c r="N54" s="228"/>
    </row>
    <row r="55" spans="1:22" x14ac:dyDescent="0.15">
      <c r="A55" s="260">
        <f t="shared" si="0"/>
        <v>53</v>
      </c>
      <c r="B55" s="261">
        <v>0.59999999999999432</v>
      </c>
      <c r="C55" s="262">
        <f t="shared" si="1"/>
        <v>249.67</v>
      </c>
      <c r="D55" s="293" t="s">
        <v>316</v>
      </c>
      <c r="E55" s="309" t="s">
        <v>67</v>
      </c>
      <c r="F55" s="313" t="s">
        <v>380</v>
      </c>
      <c r="G55" s="283" t="s">
        <v>379</v>
      </c>
      <c r="H55" s="290"/>
      <c r="K55" s="234">
        <f t="shared" si="2"/>
        <v>0.59999999999999432</v>
      </c>
      <c r="L55" s="223"/>
      <c r="M55" s="232"/>
      <c r="N55" s="228"/>
    </row>
    <row r="56" spans="1:22" x14ac:dyDescent="0.3">
      <c r="A56" s="260">
        <f t="shared" si="0"/>
        <v>54</v>
      </c>
      <c r="B56" s="261">
        <v>3.2000000000000028</v>
      </c>
      <c r="C56" s="262">
        <f t="shared" si="1"/>
        <v>252.87</v>
      </c>
      <c r="D56" s="269" t="s">
        <v>310</v>
      </c>
      <c r="E56" s="309" t="s">
        <v>67</v>
      </c>
      <c r="F56" s="313" t="s">
        <v>382</v>
      </c>
      <c r="G56" s="283" t="s">
        <v>381</v>
      </c>
      <c r="H56" s="267"/>
      <c r="K56" s="234">
        <f t="shared" si="2"/>
        <v>3.2000000000000028</v>
      </c>
      <c r="L56" s="223"/>
      <c r="M56" s="232"/>
      <c r="N56" s="228"/>
    </row>
    <row r="57" spans="1:22" x14ac:dyDescent="0.15">
      <c r="A57" s="260">
        <f t="shared" si="0"/>
        <v>55</v>
      </c>
      <c r="B57" s="261">
        <v>2.2000000000000002</v>
      </c>
      <c r="C57" s="262">
        <f t="shared" si="1"/>
        <v>255.07</v>
      </c>
      <c r="D57" s="293" t="s">
        <v>383</v>
      </c>
      <c r="E57" s="309" t="s">
        <v>67</v>
      </c>
      <c r="F57" s="265" t="s">
        <v>384</v>
      </c>
      <c r="G57" s="266" t="s">
        <v>385</v>
      </c>
      <c r="H57" s="268"/>
      <c r="K57" s="234">
        <f t="shared" si="2"/>
        <v>2.2000000000000002</v>
      </c>
      <c r="L57" s="223"/>
      <c r="M57" s="232"/>
      <c r="N57" s="228"/>
      <c r="Q57" s="233"/>
    </row>
    <row r="58" spans="1:22" x14ac:dyDescent="0.15">
      <c r="A58" s="260">
        <f t="shared" si="0"/>
        <v>56</v>
      </c>
      <c r="B58" s="261">
        <v>2.1</v>
      </c>
      <c r="C58" s="262">
        <f t="shared" si="1"/>
        <v>257.17</v>
      </c>
      <c r="D58" s="269" t="s">
        <v>306</v>
      </c>
      <c r="E58" s="309" t="s">
        <v>67</v>
      </c>
      <c r="F58" s="314" t="s">
        <v>384</v>
      </c>
      <c r="G58" s="283" t="s">
        <v>386</v>
      </c>
      <c r="H58" s="268" t="s">
        <v>387</v>
      </c>
      <c r="K58" s="234">
        <f t="shared" si="2"/>
        <v>2.1</v>
      </c>
      <c r="L58" s="223"/>
      <c r="M58" s="232"/>
      <c r="N58" s="228"/>
      <c r="Q58" s="233"/>
    </row>
    <row r="59" spans="1:22" x14ac:dyDescent="0.15">
      <c r="A59" s="260">
        <f t="shared" si="0"/>
        <v>57</v>
      </c>
      <c r="B59" s="261">
        <v>9.7999999999999972</v>
      </c>
      <c r="C59" s="262">
        <f t="shared" si="1"/>
        <v>266.97000000000003</v>
      </c>
      <c r="D59" s="271" t="s">
        <v>448</v>
      </c>
      <c r="E59" s="315"/>
      <c r="F59" s="265" t="s">
        <v>384</v>
      </c>
      <c r="G59" s="266"/>
      <c r="H59" s="268" t="s">
        <v>387</v>
      </c>
      <c r="K59" s="234">
        <f t="shared" si="2"/>
        <v>9.7999999999999972</v>
      </c>
      <c r="L59" s="223"/>
      <c r="M59" s="232"/>
      <c r="N59" s="228"/>
      <c r="Q59" s="233"/>
    </row>
    <row r="60" spans="1:22" x14ac:dyDescent="0.15">
      <c r="A60" s="260">
        <f t="shared" si="0"/>
        <v>58</v>
      </c>
      <c r="B60" s="261">
        <v>2.9</v>
      </c>
      <c r="C60" s="262">
        <f t="shared" si="1"/>
        <v>269.87</v>
      </c>
      <c r="D60" s="263" t="s">
        <v>206</v>
      </c>
      <c r="E60" s="309" t="s">
        <v>67</v>
      </c>
      <c r="F60" s="265" t="s">
        <v>207</v>
      </c>
      <c r="G60" s="268" t="s">
        <v>208</v>
      </c>
      <c r="H60" s="290" t="s">
        <v>449</v>
      </c>
      <c r="K60" s="234">
        <f t="shared" si="2"/>
        <v>2.9</v>
      </c>
      <c r="L60" s="223"/>
      <c r="M60" s="232"/>
      <c r="N60" s="228"/>
      <c r="Q60" s="233"/>
    </row>
    <row r="61" spans="1:22" s="224" customFormat="1" ht="32" x14ac:dyDescent="0.15">
      <c r="A61" s="275">
        <f t="shared" si="0"/>
        <v>59</v>
      </c>
      <c r="B61" s="276">
        <v>2.2999999999999998</v>
      </c>
      <c r="C61" s="277">
        <f t="shared" si="1"/>
        <v>272.17</v>
      </c>
      <c r="D61" s="316" t="s">
        <v>401</v>
      </c>
      <c r="E61" s="317"/>
      <c r="F61" s="318" t="s">
        <v>207</v>
      </c>
      <c r="G61" s="282" t="s">
        <v>391</v>
      </c>
      <c r="H61" s="282" t="s">
        <v>492</v>
      </c>
      <c r="J61" s="234"/>
      <c r="K61" s="234">
        <f t="shared" si="2"/>
        <v>2.2999999999999998</v>
      </c>
      <c r="L61" s="223"/>
      <c r="M61" s="232"/>
      <c r="N61" s="228"/>
      <c r="Q61" s="233"/>
    </row>
    <row r="62" spans="1:22" x14ac:dyDescent="0.15">
      <c r="A62" s="260">
        <f t="shared" si="0"/>
        <v>60</v>
      </c>
      <c r="B62" s="261">
        <v>1.4</v>
      </c>
      <c r="C62" s="262">
        <f t="shared" si="1"/>
        <v>273.57</v>
      </c>
      <c r="D62" s="293" t="s">
        <v>308</v>
      </c>
      <c r="E62" s="309" t="s">
        <v>67</v>
      </c>
      <c r="F62" s="265" t="s">
        <v>207</v>
      </c>
      <c r="G62" s="268" t="s">
        <v>388</v>
      </c>
      <c r="H62" s="307"/>
      <c r="K62" s="234">
        <f t="shared" si="2"/>
        <v>1.4</v>
      </c>
      <c r="L62" s="223"/>
      <c r="M62" s="232"/>
      <c r="N62" s="228"/>
      <c r="Q62" s="233"/>
    </row>
    <row r="63" spans="1:22" x14ac:dyDescent="0.15">
      <c r="A63" s="260">
        <f t="shared" si="0"/>
        <v>61</v>
      </c>
      <c r="B63" s="261">
        <v>0.7</v>
      </c>
      <c r="C63" s="262">
        <f t="shared" si="1"/>
        <v>274.27</v>
      </c>
      <c r="D63" s="293" t="s">
        <v>211</v>
      </c>
      <c r="E63" s="309" t="s">
        <v>67</v>
      </c>
      <c r="F63" s="319" t="s">
        <v>210</v>
      </c>
      <c r="G63" s="320" t="s">
        <v>212</v>
      </c>
      <c r="H63" s="307"/>
      <c r="K63" s="234">
        <f t="shared" si="2"/>
        <v>0.7</v>
      </c>
      <c r="L63" s="223"/>
      <c r="M63" s="232"/>
      <c r="N63" s="228"/>
      <c r="Q63" s="233"/>
    </row>
    <row r="64" spans="1:22" x14ac:dyDescent="0.15">
      <c r="A64" s="260">
        <f t="shared" si="0"/>
        <v>62</v>
      </c>
      <c r="B64" s="261">
        <v>8</v>
      </c>
      <c r="C64" s="262">
        <f t="shared" si="1"/>
        <v>282.27</v>
      </c>
      <c r="D64" s="293" t="s">
        <v>337</v>
      </c>
      <c r="E64" s="309" t="s">
        <v>67</v>
      </c>
      <c r="F64" s="319" t="s">
        <v>210</v>
      </c>
      <c r="G64" s="321" t="s">
        <v>389</v>
      </c>
      <c r="H64" s="307" t="s">
        <v>390</v>
      </c>
      <c r="K64" s="234">
        <f t="shared" si="2"/>
        <v>8</v>
      </c>
      <c r="L64" s="223"/>
      <c r="M64" s="232"/>
      <c r="N64" s="228"/>
      <c r="Q64" s="233"/>
    </row>
    <row r="65" spans="1:22" x14ac:dyDescent="0.15">
      <c r="A65" s="260">
        <f t="shared" si="0"/>
        <v>63</v>
      </c>
      <c r="B65" s="261">
        <v>14.6</v>
      </c>
      <c r="C65" s="262">
        <f t="shared" si="1"/>
        <v>296.87</v>
      </c>
      <c r="D65" s="293" t="s">
        <v>316</v>
      </c>
      <c r="E65" s="309" t="s">
        <v>67</v>
      </c>
      <c r="F65" s="319" t="s">
        <v>289</v>
      </c>
      <c r="G65" s="320" t="s">
        <v>214</v>
      </c>
      <c r="H65" s="307"/>
      <c r="K65" s="234">
        <f t="shared" si="2"/>
        <v>14.6</v>
      </c>
      <c r="L65" s="223"/>
      <c r="M65" s="232"/>
      <c r="N65" s="228"/>
      <c r="Q65" s="233"/>
    </row>
    <row r="66" spans="1:22" ht="34" x14ac:dyDescent="0.15">
      <c r="A66" s="260">
        <f t="shared" ref="A66:A110" si="3">A65+1</f>
        <v>64</v>
      </c>
      <c r="B66" s="261">
        <v>0.9</v>
      </c>
      <c r="C66" s="262">
        <f t="shared" si="1"/>
        <v>297.77</v>
      </c>
      <c r="D66" s="293" t="s">
        <v>394</v>
      </c>
      <c r="E66" s="309" t="s">
        <v>67</v>
      </c>
      <c r="F66" s="306" t="s">
        <v>392</v>
      </c>
      <c r="G66" s="320" t="s">
        <v>393</v>
      </c>
      <c r="H66" s="322" t="s">
        <v>426</v>
      </c>
      <c r="I66" s="224"/>
      <c r="K66" s="234">
        <f t="shared" si="2"/>
        <v>0.9</v>
      </c>
      <c r="L66" s="223"/>
      <c r="M66" s="232"/>
      <c r="N66" s="228"/>
      <c r="O66" s="224"/>
      <c r="P66" s="224"/>
      <c r="Q66" s="233"/>
      <c r="R66" s="224"/>
      <c r="S66" s="224"/>
      <c r="T66" s="224"/>
      <c r="U66" s="224"/>
      <c r="V66" s="224"/>
    </row>
    <row r="67" spans="1:22" x14ac:dyDescent="0.15">
      <c r="A67" s="260">
        <f t="shared" si="3"/>
        <v>65</v>
      </c>
      <c r="B67" s="261">
        <v>0.7</v>
      </c>
      <c r="C67" s="262">
        <f t="shared" si="1"/>
        <v>298.46999999999997</v>
      </c>
      <c r="D67" s="293" t="s">
        <v>211</v>
      </c>
      <c r="E67" s="309"/>
      <c r="F67" s="314" t="s">
        <v>395</v>
      </c>
      <c r="G67" s="307"/>
      <c r="H67" s="268"/>
      <c r="K67" s="234">
        <f t="shared" si="2"/>
        <v>0.7</v>
      </c>
      <c r="L67" s="223"/>
      <c r="M67" s="232"/>
      <c r="N67" s="228"/>
      <c r="Q67" s="233"/>
    </row>
    <row r="68" spans="1:22" x14ac:dyDescent="0.15">
      <c r="A68" s="260">
        <f t="shared" si="3"/>
        <v>66</v>
      </c>
      <c r="B68" s="261">
        <v>0.1</v>
      </c>
      <c r="C68" s="262">
        <f t="shared" si="1"/>
        <v>298.57</v>
      </c>
      <c r="D68" s="293" t="s">
        <v>316</v>
      </c>
      <c r="E68" s="309" t="s">
        <v>67</v>
      </c>
      <c r="F68" s="306" t="s">
        <v>396</v>
      </c>
      <c r="G68" s="320" t="s">
        <v>397</v>
      </c>
      <c r="H68" s="307"/>
      <c r="K68" s="234">
        <f t="shared" si="2"/>
        <v>0.1</v>
      </c>
      <c r="L68" s="223"/>
      <c r="M68" s="232"/>
      <c r="N68" s="228"/>
      <c r="Q68" s="233"/>
    </row>
    <row r="69" spans="1:22" x14ac:dyDescent="0.15">
      <c r="A69" s="260">
        <f t="shared" si="3"/>
        <v>67</v>
      </c>
      <c r="B69" s="261">
        <v>16</v>
      </c>
      <c r="C69" s="262">
        <f t="shared" si="1"/>
        <v>314.57</v>
      </c>
      <c r="D69" s="293" t="s">
        <v>316</v>
      </c>
      <c r="E69" s="309" t="s">
        <v>67</v>
      </c>
      <c r="F69" s="314" t="s">
        <v>282</v>
      </c>
      <c r="G69" s="283" t="s">
        <v>464</v>
      </c>
      <c r="H69" s="307"/>
      <c r="K69" s="234">
        <f t="shared" si="2"/>
        <v>16</v>
      </c>
      <c r="L69" s="223"/>
      <c r="M69" s="232"/>
      <c r="N69" s="228"/>
      <c r="Q69" s="233"/>
    </row>
    <row r="70" spans="1:22" x14ac:dyDescent="0.15">
      <c r="A70" s="260">
        <f t="shared" si="3"/>
        <v>68</v>
      </c>
      <c r="B70" s="261">
        <v>26.3</v>
      </c>
      <c r="C70" s="262">
        <f t="shared" ref="C70:C107" si="4">B70+C69</f>
        <v>340.87</v>
      </c>
      <c r="D70" s="293" t="s">
        <v>316</v>
      </c>
      <c r="E70" s="309" t="s">
        <v>67</v>
      </c>
      <c r="F70" s="306" t="s">
        <v>399</v>
      </c>
      <c r="G70" s="320" t="s">
        <v>240</v>
      </c>
      <c r="H70" s="268"/>
      <c r="K70" s="234">
        <f t="shared" si="2"/>
        <v>26.3</v>
      </c>
      <c r="L70" s="223"/>
      <c r="M70" s="232"/>
      <c r="N70" s="228"/>
      <c r="Q70" s="233"/>
    </row>
    <row r="71" spans="1:22" x14ac:dyDescent="0.15">
      <c r="A71" s="260">
        <f t="shared" si="3"/>
        <v>69</v>
      </c>
      <c r="B71" s="261">
        <v>6.8</v>
      </c>
      <c r="C71" s="262">
        <f t="shared" si="4"/>
        <v>347.67</v>
      </c>
      <c r="D71" s="269" t="s">
        <v>306</v>
      </c>
      <c r="E71" s="309" t="s">
        <v>67</v>
      </c>
      <c r="F71" s="319" t="s">
        <v>400</v>
      </c>
      <c r="G71" s="320" t="s">
        <v>398</v>
      </c>
      <c r="H71" s="307"/>
      <c r="K71" s="234">
        <f t="shared" si="2"/>
        <v>6.8</v>
      </c>
      <c r="L71" s="223"/>
      <c r="M71" s="232"/>
      <c r="N71" s="228"/>
      <c r="Q71" s="233"/>
    </row>
    <row r="72" spans="1:22" ht="32" x14ac:dyDescent="0.15">
      <c r="A72" s="275">
        <f t="shared" si="3"/>
        <v>70</v>
      </c>
      <c r="B72" s="276">
        <v>2.4</v>
      </c>
      <c r="C72" s="277">
        <f t="shared" si="4"/>
        <v>350.07</v>
      </c>
      <c r="D72" s="316" t="s">
        <v>401</v>
      </c>
      <c r="E72" s="312"/>
      <c r="F72" s="318" t="s">
        <v>400</v>
      </c>
      <c r="G72" s="323" t="s">
        <v>474</v>
      </c>
      <c r="H72" s="282" t="s">
        <v>493</v>
      </c>
      <c r="K72" s="234">
        <f t="shared" si="2"/>
        <v>2.4</v>
      </c>
      <c r="L72" s="223"/>
      <c r="M72" s="232"/>
      <c r="N72" s="228"/>
      <c r="Q72" s="233"/>
    </row>
    <row r="73" spans="1:22" x14ac:dyDescent="0.15">
      <c r="A73" s="260">
        <f t="shared" si="3"/>
        <v>71</v>
      </c>
      <c r="B73" s="261">
        <v>4.0999999999999996</v>
      </c>
      <c r="C73" s="262">
        <f t="shared" si="4"/>
        <v>354.17</v>
      </c>
      <c r="D73" s="293" t="s">
        <v>211</v>
      </c>
      <c r="E73" s="309" t="s">
        <v>67</v>
      </c>
      <c r="F73" s="306" t="s">
        <v>402</v>
      </c>
      <c r="G73" s="320" t="s">
        <v>403</v>
      </c>
      <c r="H73" s="307" t="s">
        <v>404</v>
      </c>
      <c r="K73" s="234">
        <f t="shared" si="2"/>
        <v>4.0999999999999996</v>
      </c>
      <c r="L73" s="223"/>
      <c r="O73" s="233"/>
      <c r="Q73" s="233"/>
    </row>
    <row r="74" spans="1:22" x14ac:dyDescent="0.15">
      <c r="A74" s="260">
        <f t="shared" si="3"/>
        <v>72</v>
      </c>
      <c r="B74" s="261">
        <v>0.1</v>
      </c>
      <c r="C74" s="262">
        <f t="shared" si="4"/>
        <v>354.27000000000004</v>
      </c>
      <c r="D74" s="293" t="s">
        <v>316</v>
      </c>
      <c r="E74" s="309" t="s">
        <v>67</v>
      </c>
      <c r="F74" s="319" t="s">
        <v>405</v>
      </c>
      <c r="G74" s="307" t="s">
        <v>241</v>
      </c>
      <c r="H74" s="307"/>
      <c r="K74" s="234">
        <f t="shared" si="2"/>
        <v>0.1</v>
      </c>
      <c r="L74" s="223"/>
      <c r="O74" s="233"/>
      <c r="Q74" s="233"/>
    </row>
    <row r="75" spans="1:22" x14ac:dyDescent="0.15">
      <c r="A75" s="260">
        <f t="shared" si="3"/>
        <v>73</v>
      </c>
      <c r="B75" s="261">
        <v>0.6</v>
      </c>
      <c r="C75" s="262">
        <f t="shared" si="4"/>
        <v>354.87000000000006</v>
      </c>
      <c r="D75" s="293" t="s">
        <v>211</v>
      </c>
      <c r="E75" s="309"/>
      <c r="F75" s="306" t="s">
        <v>405</v>
      </c>
      <c r="G75" s="307"/>
      <c r="H75" s="320" t="s">
        <v>110</v>
      </c>
      <c r="K75" s="234">
        <f t="shared" si="2"/>
        <v>0.6</v>
      </c>
      <c r="L75" s="223"/>
      <c r="O75" s="233"/>
      <c r="Q75" s="233"/>
    </row>
    <row r="76" spans="1:22" x14ac:dyDescent="0.15">
      <c r="A76" s="260">
        <f t="shared" si="3"/>
        <v>74</v>
      </c>
      <c r="B76" s="261">
        <v>0.2</v>
      </c>
      <c r="C76" s="262">
        <f t="shared" si="4"/>
        <v>355.07000000000005</v>
      </c>
      <c r="D76" s="271" t="s">
        <v>310</v>
      </c>
      <c r="E76" s="309"/>
      <c r="F76" s="314" t="s">
        <v>405</v>
      </c>
      <c r="G76" s="324"/>
      <c r="H76" s="320"/>
      <c r="K76" s="234">
        <f t="shared" si="2"/>
        <v>0.2</v>
      </c>
      <c r="L76" s="223"/>
      <c r="O76" s="233"/>
      <c r="Q76" s="233"/>
    </row>
    <row r="77" spans="1:22" x14ac:dyDescent="0.15">
      <c r="A77" s="260">
        <f t="shared" si="3"/>
        <v>75</v>
      </c>
      <c r="B77" s="261">
        <v>1</v>
      </c>
      <c r="C77" s="262">
        <f t="shared" si="4"/>
        <v>356.07000000000005</v>
      </c>
      <c r="D77" s="271" t="s">
        <v>310</v>
      </c>
      <c r="E77" s="309" t="s">
        <v>67</v>
      </c>
      <c r="F77" s="325" t="s">
        <v>407</v>
      </c>
      <c r="G77" s="324" t="s">
        <v>406</v>
      </c>
      <c r="H77" s="320"/>
      <c r="K77" s="234">
        <f t="shared" si="2"/>
        <v>1</v>
      </c>
      <c r="L77" s="223"/>
      <c r="O77" s="233"/>
      <c r="Q77" s="233"/>
    </row>
    <row r="78" spans="1:22" x14ac:dyDescent="0.15">
      <c r="A78" s="260">
        <f t="shared" si="3"/>
        <v>76</v>
      </c>
      <c r="B78" s="261">
        <v>3.4</v>
      </c>
      <c r="C78" s="262">
        <f t="shared" si="4"/>
        <v>359.47</v>
      </c>
      <c r="D78" s="293" t="s">
        <v>211</v>
      </c>
      <c r="E78" s="309"/>
      <c r="F78" s="319" t="s">
        <v>145</v>
      </c>
      <c r="G78" s="320"/>
      <c r="H78" s="320"/>
      <c r="K78" s="234">
        <f t="shared" si="2"/>
        <v>3.4</v>
      </c>
      <c r="L78" s="223"/>
      <c r="O78" s="233"/>
      <c r="Q78" s="233"/>
    </row>
    <row r="79" spans="1:22" x14ac:dyDescent="0.15">
      <c r="A79" s="260">
        <f t="shared" si="3"/>
        <v>77</v>
      </c>
      <c r="B79" s="261">
        <v>2.3009999999999593</v>
      </c>
      <c r="C79" s="262">
        <f t="shared" si="4"/>
        <v>361.77099999999996</v>
      </c>
      <c r="D79" s="293" t="s">
        <v>211</v>
      </c>
      <c r="E79" s="309" t="s">
        <v>67</v>
      </c>
      <c r="F79" s="306" t="s">
        <v>145</v>
      </c>
      <c r="G79" s="324"/>
      <c r="H79" s="307" t="s">
        <v>115</v>
      </c>
      <c r="K79" s="234">
        <f t="shared" si="2"/>
        <v>2.3009999999999593</v>
      </c>
      <c r="L79" s="223"/>
      <c r="O79" s="233"/>
      <c r="Q79" s="233"/>
    </row>
    <row r="80" spans="1:22" x14ac:dyDescent="0.15">
      <c r="A80" s="260">
        <f t="shared" si="3"/>
        <v>78</v>
      </c>
      <c r="B80" s="261">
        <v>9.9999999999994316E-2</v>
      </c>
      <c r="C80" s="262">
        <f t="shared" si="4"/>
        <v>361.87099999999998</v>
      </c>
      <c r="D80" s="293" t="s">
        <v>308</v>
      </c>
      <c r="E80" s="309" t="s">
        <v>67</v>
      </c>
      <c r="F80" s="319" t="s">
        <v>145</v>
      </c>
      <c r="G80" s="320"/>
      <c r="H80" s="307" t="s">
        <v>116</v>
      </c>
      <c r="K80" s="234">
        <f t="shared" si="2"/>
        <v>9.9999999999994316E-2</v>
      </c>
      <c r="L80" s="223"/>
      <c r="O80" s="233"/>
      <c r="Q80" s="233"/>
    </row>
    <row r="81" spans="1:17" x14ac:dyDescent="0.15">
      <c r="A81" s="260">
        <f t="shared" si="3"/>
        <v>79</v>
      </c>
      <c r="B81" s="261">
        <v>1.2</v>
      </c>
      <c r="C81" s="262">
        <f t="shared" si="4"/>
        <v>363.07099999999997</v>
      </c>
      <c r="D81" s="293" t="s">
        <v>308</v>
      </c>
      <c r="E81" s="309" t="s">
        <v>67</v>
      </c>
      <c r="F81" s="306" t="s">
        <v>145</v>
      </c>
      <c r="G81" s="320" t="s">
        <v>408</v>
      </c>
      <c r="H81" s="307" t="s">
        <v>118</v>
      </c>
      <c r="K81" s="234">
        <f t="shared" si="2"/>
        <v>1.2</v>
      </c>
      <c r="L81" s="223"/>
      <c r="O81" s="233"/>
      <c r="Q81" s="233"/>
    </row>
    <row r="82" spans="1:17" x14ac:dyDescent="0.15">
      <c r="A82" s="260">
        <f t="shared" si="3"/>
        <v>80</v>
      </c>
      <c r="B82" s="261">
        <v>0.4</v>
      </c>
      <c r="C82" s="262">
        <f t="shared" si="4"/>
        <v>363.47099999999995</v>
      </c>
      <c r="D82" s="269" t="s">
        <v>306</v>
      </c>
      <c r="E82" s="309"/>
      <c r="F82" s="313" t="s">
        <v>145</v>
      </c>
      <c r="G82" s="320" t="s">
        <v>119</v>
      </c>
      <c r="H82" s="320"/>
      <c r="K82" s="234">
        <f t="shared" si="2"/>
        <v>0.4</v>
      </c>
      <c r="L82" s="223"/>
      <c r="O82" s="233"/>
      <c r="Q82" s="233"/>
    </row>
    <row r="83" spans="1:17" x14ac:dyDescent="0.15">
      <c r="A83" s="260">
        <f t="shared" si="3"/>
        <v>81</v>
      </c>
      <c r="B83" s="261">
        <v>0.3</v>
      </c>
      <c r="C83" s="262">
        <f t="shared" si="4"/>
        <v>363.77099999999996</v>
      </c>
      <c r="D83" s="293" t="s">
        <v>316</v>
      </c>
      <c r="E83" s="309" t="s">
        <v>67</v>
      </c>
      <c r="F83" s="306" t="s">
        <v>145</v>
      </c>
      <c r="G83" s="307" t="s">
        <v>121</v>
      </c>
      <c r="H83" s="307"/>
      <c r="K83" s="234">
        <f t="shared" si="2"/>
        <v>0.3</v>
      </c>
      <c r="L83" s="223"/>
      <c r="O83" s="233"/>
      <c r="Q83" s="233"/>
    </row>
    <row r="84" spans="1:17" x14ac:dyDescent="0.15">
      <c r="A84" s="260">
        <f t="shared" si="3"/>
        <v>82</v>
      </c>
      <c r="B84" s="261">
        <v>2.1</v>
      </c>
      <c r="C84" s="262">
        <f t="shared" si="4"/>
        <v>365.87099999999998</v>
      </c>
      <c r="D84" s="293" t="s">
        <v>383</v>
      </c>
      <c r="E84" s="309" t="s">
        <v>67</v>
      </c>
      <c r="F84" s="306" t="s">
        <v>145</v>
      </c>
      <c r="G84" s="307" t="s">
        <v>409</v>
      </c>
      <c r="H84" s="307" t="s">
        <v>123</v>
      </c>
      <c r="K84" s="234">
        <f t="shared" si="2"/>
        <v>2.1</v>
      </c>
      <c r="L84" s="223"/>
      <c r="O84" s="233"/>
      <c r="Q84" s="233"/>
    </row>
    <row r="85" spans="1:17" x14ac:dyDescent="0.15">
      <c r="A85" s="260">
        <f t="shared" si="3"/>
        <v>83</v>
      </c>
      <c r="B85" s="261">
        <v>1.2</v>
      </c>
      <c r="C85" s="262">
        <f t="shared" si="4"/>
        <v>367.07099999999997</v>
      </c>
      <c r="D85" s="269" t="s">
        <v>306</v>
      </c>
      <c r="E85" s="309" t="s">
        <v>67</v>
      </c>
      <c r="F85" s="306" t="s">
        <v>145</v>
      </c>
      <c r="G85" s="307" t="s">
        <v>410</v>
      </c>
      <c r="H85" s="307"/>
      <c r="K85" s="234">
        <f t="shared" si="2"/>
        <v>1.2</v>
      </c>
      <c r="L85" s="223"/>
      <c r="O85" s="233"/>
      <c r="Q85" s="233"/>
    </row>
    <row r="86" spans="1:17" x14ac:dyDescent="0.15">
      <c r="A86" s="260">
        <f t="shared" si="3"/>
        <v>84</v>
      </c>
      <c r="B86" s="261">
        <v>1.1000000000000001</v>
      </c>
      <c r="C86" s="262">
        <f t="shared" si="4"/>
        <v>368.17099999999999</v>
      </c>
      <c r="D86" s="293" t="s">
        <v>383</v>
      </c>
      <c r="E86" s="309" t="s">
        <v>67</v>
      </c>
      <c r="F86" s="326" t="s">
        <v>145</v>
      </c>
      <c r="G86" s="327" t="s">
        <v>411</v>
      </c>
      <c r="H86" s="327"/>
      <c r="K86" s="234">
        <f t="shared" si="2"/>
        <v>1.1000000000000001</v>
      </c>
      <c r="L86" s="223"/>
      <c r="O86" s="233"/>
      <c r="Q86" s="233"/>
    </row>
    <row r="87" spans="1:17" x14ac:dyDescent="0.15">
      <c r="A87" s="260">
        <f t="shared" si="3"/>
        <v>85</v>
      </c>
      <c r="B87" s="261">
        <v>0.8</v>
      </c>
      <c r="C87" s="262">
        <f t="shared" si="4"/>
        <v>368.971</v>
      </c>
      <c r="D87" s="269" t="s">
        <v>306</v>
      </c>
      <c r="E87" s="309" t="s">
        <v>67</v>
      </c>
      <c r="F87" s="306" t="s">
        <v>145</v>
      </c>
      <c r="G87" s="328" t="s">
        <v>412</v>
      </c>
      <c r="H87" s="307"/>
      <c r="K87" s="234">
        <f t="shared" si="2"/>
        <v>0.8</v>
      </c>
      <c r="L87" s="223"/>
      <c r="O87" s="233"/>
      <c r="Q87" s="233"/>
    </row>
    <row r="88" spans="1:17" x14ac:dyDescent="0.15">
      <c r="A88" s="260">
        <f t="shared" si="3"/>
        <v>86</v>
      </c>
      <c r="B88" s="261">
        <v>0.3</v>
      </c>
      <c r="C88" s="262">
        <f t="shared" si="4"/>
        <v>369.27100000000002</v>
      </c>
      <c r="D88" s="271" t="s">
        <v>310</v>
      </c>
      <c r="E88" s="309" t="s">
        <v>67</v>
      </c>
      <c r="F88" s="306" t="s">
        <v>283</v>
      </c>
      <c r="G88" s="328" t="s">
        <v>413</v>
      </c>
      <c r="H88" s="307"/>
      <c r="K88" s="234">
        <f t="shared" si="2"/>
        <v>0.3</v>
      </c>
      <c r="L88" s="223"/>
      <c r="O88" s="233"/>
      <c r="Q88" s="233"/>
    </row>
    <row r="89" spans="1:17" x14ac:dyDescent="0.15">
      <c r="A89" s="260">
        <f t="shared" si="3"/>
        <v>87</v>
      </c>
      <c r="B89" s="261">
        <v>6.5</v>
      </c>
      <c r="C89" s="262">
        <f t="shared" si="4"/>
        <v>375.77100000000002</v>
      </c>
      <c r="D89" s="293" t="s">
        <v>383</v>
      </c>
      <c r="E89" s="309" t="s">
        <v>67</v>
      </c>
      <c r="F89" s="329" t="s">
        <v>283</v>
      </c>
      <c r="G89" s="330" t="s">
        <v>477</v>
      </c>
      <c r="H89" s="331"/>
      <c r="K89" s="234">
        <f t="shared" si="2"/>
        <v>6.5</v>
      </c>
      <c r="L89" s="223"/>
      <c r="O89" s="233"/>
      <c r="Q89" s="233"/>
    </row>
    <row r="90" spans="1:17" x14ac:dyDescent="0.15">
      <c r="A90" s="260">
        <f t="shared" si="3"/>
        <v>88</v>
      </c>
      <c r="B90" s="261">
        <v>2.2000000000000002</v>
      </c>
      <c r="C90" s="262">
        <f t="shared" si="4"/>
        <v>377.971</v>
      </c>
      <c r="D90" s="293" t="s">
        <v>316</v>
      </c>
      <c r="E90" s="309" t="s">
        <v>67</v>
      </c>
      <c r="F90" s="329" t="s">
        <v>145</v>
      </c>
      <c r="G90" s="330" t="s">
        <v>414</v>
      </c>
      <c r="H90" s="331"/>
      <c r="K90" s="234">
        <f t="shared" si="2"/>
        <v>2.2000000000000002</v>
      </c>
      <c r="L90" s="223"/>
      <c r="O90" s="233"/>
      <c r="Q90" s="233"/>
    </row>
    <row r="91" spans="1:17" x14ac:dyDescent="0.15">
      <c r="A91" s="260">
        <f t="shared" si="3"/>
        <v>89</v>
      </c>
      <c r="B91" s="261">
        <v>2.5</v>
      </c>
      <c r="C91" s="262">
        <f t="shared" si="4"/>
        <v>380.471</v>
      </c>
      <c r="D91" s="269" t="s">
        <v>306</v>
      </c>
      <c r="E91" s="309" t="s">
        <v>67</v>
      </c>
      <c r="F91" s="329" t="s">
        <v>145</v>
      </c>
      <c r="G91" s="330" t="s">
        <v>415</v>
      </c>
      <c r="H91" s="332"/>
      <c r="K91" s="234">
        <f t="shared" si="2"/>
        <v>2.5</v>
      </c>
      <c r="L91" s="223"/>
      <c r="O91" s="233"/>
      <c r="Q91" s="233"/>
    </row>
    <row r="92" spans="1:17" x14ac:dyDescent="0.15">
      <c r="A92" s="260">
        <f t="shared" si="3"/>
        <v>90</v>
      </c>
      <c r="B92" s="261">
        <v>0.3</v>
      </c>
      <c r="C92" s="262">
        <f t="shared" si="4"/>
        <v>380.77100000000002</v>
      </c>
      <c r="D92" s="293" t="s">
        <v>316</v>
      </c>
      <c r="E92" s="309" t="s">
        <v>67</v>
      </c>
      <c r="F92" s="329" t="s">
        <v>145</v>
      </c>
      <c r="G92" s="330" t="s">
        <v>416</v>
      </c>
      <c r="H92" s="332"/>
      <c r="K92" s="234">
        <f t="shared" si="2"/>
        <v>0.3</v>
      </c>
      <c r="L92" s="223"/>
      <c r="O92" s="233"/>
      <c r="Q92" s="233"/>
    </row>
    <row r="93" spans="1:17" x14ac:dyDescent="0.15">
      <c r="A93" s="260">
        <f t="shared" si="3"/>
        <v>91</v>
      </c>
      <c r="B93" s="261">
        <v>0.2</v>
      </c>
      <c r="C93" s="262">
        <f t="shared" si="4"/>
        <v>380.971</v>
      </c>
      <c r="D93" s="293" t="s">
        <v>383</v>
      </c>
      <c r="E93" s="309" t="s">
        <v>67</v>
      </c>
      <c r="F93" s="329" t="s">
        <v>452</v>
      </c>
      <c r="G93" s="330" t="s">
        <v>451</v>
      </c>
      <c r="H93" s="332"/>
      <c r="K93" s="234">
        <f t="shared" si="2"/>
        <v>0.2</v>
      </c>
      <c r="L93" s="223"/>
      <c r="O93" s="233"/>
      <c r="Q93" s="233"/>
    </row>
    <row r="94" spans="1:17" x14ac:dyDescent="0.15">
      <c r="A94" s="260">
        <f t="shared" si="3"/>
        <v>92</v>
      </c>
      <c r="B94" s="261">
        <v>0.5</v>
      </c>
      <c r="C94" s="262">
        <f t="shared" si="4"/>
        <v>381.471</v>
      </c>
      <c r="D94" s="293" t="s">
        <v>316</v>
      </c>
      <c r="E94" s="309" t="s">
        <v>67</v>
      </c>
      <c r="F94" s="329" t="s">
        <v>145</v>
      </c>
      <c r="G94" s="330" t="s">
        <v>453</v>
      </c>
      <c r="H94" s="332"/>
      <c r="K94" s="234">
        <f t="shared" si="2"/>
        <v>0.5</v>
      </c>
      <c r="L94" s="223"/>
      <c r="O94" s="233"/>
      <c r="Q94" s="233"/>
    </row>
    <row r="95" spans="1:17" x14ac:dyDescent="0.15">
      <c r="A95" s="260">
        <f t="shared" si="3"/>
        <v>93</v>
      </c>
      <c r="B95" s="261">
        <v>0.4</v>
      </c>
      <c r="C95" s="262">
        <f t="shared" si="4"/>
        <v>381.87099999999998</v>
      </c>
      <c r="D95" s="293" t="s">
        <v>383</v>
      </c>
      <c r="E95" s="309" t="s">
        <v>67</v>
      </c>
      <c r="F95" s="329" t="s">
        <v>145</v>
      </c>
      <c r="G95" s="330" t="s">
        <v>454</v>
      </c>
      <c r="H95" s="332"/>
      <c r="K95" s="234">
        <f t="shared" si="2"/>
        <v>0.4</v>
      </c>
      <c r="L95" s="223"/>
      <c r="O95" s="233"/>
      <c r="Q95" s="233"/>
    </row>
    <row r="96" spans="1:17" x14ac:dyDescent="0.15">
      <c r="A96" s="260">
        <f t="shared" si="3"/>
        <v>94</v>
      </c>
      <c r="B96" s="261">
        <v>0.4</v>
      </c>
      <c r="C96" s="262">
        <f t="shared" si="4"/>
        <v>382.27099999999996</v>
      </c>
      <c r="D96" s="293" t="s">
        <v>383</v>
      </c>
      <c r="E96" s="309" t="s">
        <v>67</v>
      </c>
      <c r="F96" s="329" t="s">
        <v>145</v>
      </c>
      <c r="G96" s="330" t="s">
        <v>455</v>
      </c>
      <c r="H96" s="332"/>
      <c r="K96" s="234">
        <f t="shared" si="2"/>
        <v>0.4</v>
      </c>
      <c r="L96" s="223"/>
      <c r="O96" s="233"/>
      <c r="Q96" s="233"/>
    </row>
    <row r="97" spans="1:17" x14ac:dyDescent="0.15">
      <c r="A97" s="260">
        <f t="shared" si="3"/>
        <v>95</v>
      </c>
      <c r="B97" s="261">
        <v>1.5</v>
      </c>
      <c r="C97" s="262">
        <f>B97+C96</f>
        <v>383.77099999999996</v>
      </c>
      <c r="D97" s="269" t="s">
        <v>306</v>
      </c>
      <c r="E97" s="309" t="s">
        <v>67</v>
      </c>
      <c r="F97" s="329" t="s">
        <v>145</v>
      </c>
      <c r="G97" s="330" t="s">
        <v>417</v>
      </c>
      <c r="H97" s="332"/>
      <c r="K97" s="234">
        <f t="shared" si="2"/>
        <v>1.5</v>
      </c>
      <c r="L97" s="223"/>
      <c r="O97" s="233"/>
      <c r="Q97" s="233"/>
    </row>
    <row r="98" spans="1:17" x14ac:dyDescent="0.15">
      <c r="A98" s="260">
        <f t="shared" si="3"/>
        <v>96</v>
      </c>
      <c r="B98" s="261">
        <v>0.8</v>
      </c>
      <c r="C98" s="262">
        <f t="shared" si="4"/>
        <v>384.57099999999997</v>
      </c>
      <c r="D98" s="271" t="s">
        <v>310</v>
      </c>
      <c r="E98" s="309" t="s">
        <v>67</v>
      </c>
      <c r="F98" s="329" t="s">
        <v>284</v>
      </c>
      <c r="G98" s="330" t="s">
        <v>418</v>
      </c>
      <c r="H98" s="332"/>
      <c r="K98" s="234">
        <f t="shared" si="2"/>
        <v>0.8</v>
      </c>
      <c r="L98" s="223"/>
      <c r="O98" s="233"/>
      <c r="Q98" s="233"/>
    </row>
    <row r="99" spans="1:17" ht="38" x14ac:dyDescent="0.15">
      <c r="A99" s="260">
        <f t="shared" si="3"/>
        <v>97</v>
      </c>
      <c r="B99" s="261">
        <v>0.2</v>
      </c>
      <c r="C99" s="262">
        <f t="shared" si="4"/>
        <v>384.77099999999996</v>
      </c>
      <c r="D99" s="269" t="s">
        <v>306</v>
      </c>
      <c r="E99" s="329"/>
      <c r="F99" s="329" t="s">
        <v>145</v>
      </c>
      <c r="G99" s="330"/>
      <c r="H99" s="332" t="s">
        <v>488</v>
      </c>
      <c r="K99" s="234">
        <f t="shared" si="2"/>
        <v>0.2</v>
      </c>
      <c r="L99" s="223"/>
      <c r="O99" s="233"/>
      <c r="Q99" s="233"/>
    </row>
    <row r="100" spans="1:17" x14ac:dyDescent="0.15">
      <c r="A100" s="260">
        <f t="shared" si="3"/>
        <v>98</v>
      </c>
      <c r="B100" s="261">
        <v>0.3</v>
      </c>
      <c r="C100" s="262">
        <f t="shared" si="4"/>
        <v>385.07099999999997</v>
      </c>
      <c r="D100" s="293" t="s">
        <v>316</v>
      </c>
      <c r="E100" s="309" t="s">
        <v>67</v>
      </c>
      <c r="F100" s="329" t="s">
        <v>285</v>
      </c>
      <c r="G100" s="330" t="s">
        <v>419</v>
      </c>
      <c r="H100" s="332"/>
      <c r="K100" s="234">
        <f t="shared" si="2"/>
        <v>0.3</v>
      </c>
      <c r="L100" s="223"/>
      <c r="O100" s="233"/>
      <c r="Q100" s="233"/>
    </row>
    <row r="101" spans="1:17" x14ac:dyDescent="0.15">
      <c r="A101" s="260">
        <f t="shared" si="3"/>
        <v>99</v>
      </c>
      <c r="B101" s="261">
        <v>7.4</v>
      </c>
      <c r="C101" s="262">
        <f t="shared" si="4"/>
        <v>392.47099999999995</v>
      </c>
      <c r="D101" s="269" t="s">
        <v>306</v>
      </c>
      <c r="E101" s="329"/>
      <c r="F101" s="329" t="s">
        <v>145</v>
      </c>
      <c r="G101" s="330" t="s">
        <v>420</v>
      </c>
      <c r="H101" s="332"/>
      <c r="K101" s="234">
        <f t="shared" si="2"/>
        <v>7.4</v>
      </c>
      <c r="L101" s="223"/>
      <c r="O101" s="233"/>
      <c r="Q101" s="233"/>
    </row>
    <row r="102" spans="1:17" x14ac:dyDescent="0.15">
      <c r="A102" s="260">
        <f t="shared" si="3"/>
        <v>100</v>
      </c>
      <c r="B102" s="261">
        <v>1</v>
      </c>
      <c r="C102" s="262">
        <f t="shared" si="4"/>
        <v>393.47099999999995</v>
      </c>
      <c r="D102" s="293" t="s">
        <v>211</v>
      </c>
      <c r="E102" s="329"/>
      <c r="F102" s="329" t="s">
        <v>145</v>
      </c>
      <c r="G102" s="330" t="s">
        <v>421</v>
      </c>
      <c r="H102" s="332"/>
      <c r="K102" s="234">
        <f t="shared" si="2"/>
        <v>1</v>
      </c>
      <c r="L102" s="223"/>
      <c r="O102" s="233"/>
      <c r="Q102" s="233"/>
    </row>
    <row r="103" spans="1:17" x14ac:dyDescent="0.15">
      <c r="A103" s="260">
        <f t="shared" si="3"/>
        <v>101</v>
      </c>
      <c r="B103" s="261">
        <v>3.3</v>
      </c>
      <c r="C103" s="262">
        <f t="shared" si="4"/>
        <v>396.77099999999996</v>
      </c>
      <c r="D103" s="293" t="s">
        <v>211</v>
      </c>
      <c r="E103" s="309" t="s">
        <v>67</v>
      </c>
      <c r="F103" s="329" t="s">
        <v>145</v>
      </c>
      <c r="G103" s="330" t="s">
        <v>422</v>
      </c>
      <c r="H103" s="332"/>
      <c r="K103" s="234">
        <f t="shared" si="2"/>
        <v>3.3</v>
      </c>
      <c r="L103" s="223"/>
      <c r="O103" s="233"/>
      <c r="Q103" s="233"/>
    </row>
    <row r="104" spans="1:17" x14ac:dyDescent="0.15">
      <c r="A104" s="260">
        <f t="shared" si="3"/>
        <v>102</v>
      </c>
      <c r="B104" s="261">
        <v>0.1</v>
      </c>
      <c r="C104" s="262">
        <f t="shared" si="4"/>
        <v>396.87099999999998</v>
      </c>
      <c r="D104" s="293" t="s">
        <v>308</v>
      </c>
      <c r="E104" s="309" t="s">
        <v>67</v>
      </c>
      <c r="F104" s="329" t="s">
        <v>145</v>
      </c>
      <c r="G104" s="330"/>
      <c r="H104" s="332" t="s">
        <v>243</v>
      </c>
      <c r="K104" s="234">
        <f t="shared" si="2"/>
        <v>0.1</v>
      </c>
      <c r="L104" s="223"/>
      <c r="O104" s="233"/>
      <c r="Q104" s="233"/>
    </row>
    <row r="105" spans="1:17" x14ac:dyDescent="0.15">
      <c r="A105" s="260">
        <f t="shared" si="3"/>
        <v>103</v>
      </c>
      <c r="B105" s="261">
        <v>0.6</v>
      </c>
      <c r="C105" s="262">
        <f t="shared" si="4"/>
        <v>397.471</v>
      </c>
      <c r="D105" s="293" t="s">
        <v>316</v>
      </c>
      <c r="E105" s="329"/>
      <c r="F105" s="329" t="s">
        <v>405</v>
      </c>
      <c r="G105" s="330"/>
      <c r="H105" s="332" t="s">
        <v>465</v>
      </c>
      <c r="K105" s="234">
        <f t="shared" si="2"/>
        <v>0.6</v>
      </c>
      <c r="L105" s="223"/>
      <c r="O105" s="233"/>
      <c r="Q105" s="233"/>
    </row>
    <row r="106" spans="1:17" x14ac:dyDescent="0.15">
      <c r="A106" s="260">
        <f t="shared" si="3"/>
        <v>104</v>
      </c>
      <c r="B106" s="261">
        <v>0.1</v>
      </c>
      <c r="C106" s="262">
        <f t="shared" si="4"/>
        <v>397.57100000000003</v>
      </c>
      <c r="D106" s="293" t="s">
        <v>383</v>
      </c>
      <c r="E106" s="309" t="s">
        <v>67</v>
      </c>
      <c r="F106" s="329" t="s">
        <v>489</v>
      </c>
      <c r="G106" s="330"/>
      <c r="H106" s="332"/>
      <c r="K106" s="234">
        <f t="shared" si="2"/>
        <v>0.1</v>
      </c>
      <c r="L106" s="223"/>
      <c r="O106" s="233"/>
      <c r="Q106" s="233"/>
    </row>
    <row r="107" spans="1:17" ht="32" x14ac:dyDescent="0.15">
      <c r="A107" s="333">
        <f t="shared" si="3"/>
        <v>105</v>
      </c>
      <c r="B107" s="334">
        <v>6</v>
      </c>
      <c r="C107" s="335">
        <f t="shared" si="4"/>
        <v>403.57100000000003</v>
      </c>
      <c r="D107" s="336" t="s">
        <v>479</v>
      </c>
      <c r="E107" s="337"/>
      <c r="F107" s="338" t="s">
        <v>405</v>
      </c>
      <c r="G107" s="339" t="s">
        <v>478</v>
      </c>
      <c r="H107" s="282" t="s">
        <v>494</v>
      </c>
      <c r="J107" s="240" t="s">
        <v>484</v>
      </c>
      <c r="K107" s="234">
        <f t="shared" si="2"/>
        <v>6</v>
      </c>
      <c r="L107" s="223"/>
      <c r="O107" s="233"/>
      <c r="Q107" s="233"/>
    </row>
    <row r="108" spans="1:17" x14ac:dyDescent="0.15">
      <c r="A108" s="260">
        <f t="shared" si="3"/>
        <v>106</v>
      </c>
      <c r="B108" s="340">
        <v>0.1</v>
      </c>
      <c r="C108" s="340">
        <f>B108</f>
        <v>0.1</v>
      </c>
      <c r="D108" s="269" t="s">
        <v>306</v>
      </c>
      <c r="E108" s="309"/>
      <c r="F108" s="341" t="s">
        <v>405</v>
      </c>
      <c r="G108" s="342"/>
      <c r="H108" s="343"/>
      <c r="J108" s="218"/>
      <c r="K108" s="220"/>
      <c r="L108" s="221"/>
      <c r="Q108" s="233"/>
    </row>
    <row r="109" spans="1:17" x14ac:dyDescent="0.15">
      <c r="A109" s="260">
        <f t="shared" si="3"/>
        <v>107</v>
      </c>
      <c r="B109" s="340">
        <v>1</v>
      </c>
      <c r="C109" s="344">
        <f>B109+C108</f>
        <v>1.1000000000000001</v>
      </c>
      <c r="D109" s="293" t="s">
        <v>211</v>
      </c>
      <c r="E109" s="309" t="s">
        <v>67</v>
      </c>
      <c r="F109" s="341" t="s">
        <v>405</v>
      </c>
      <c r="G109" s="342" t="s">
        <v>480</v>
      </c>
      <c r="H109" s="343"/>
      <c r="J109" s="218"/>
      <c r="K109" s="220"/>
      <c r="L109" s="221"/>
      <c r="Q109" s="233"/>
    </row>
    <row r="110" spans="1:17" ht="32" x14ac:dyDescent="0.15">
      <c r="A110" s="275">
        <f t="shared" si="3"/>
        <v>108</v>
      </c>
      <c r="B110" s="276">
        <v>2.5</v>
      </c>
      <c r="C110" s="277">
        <f>B110+C109</f>
        <v>3.6</v>
      </c>
      <c r="D110" s="311"/>
      <c r="E110" s="311"/>
      <c r="F110" s="345"/>
      <c r="G110" s="346" t="s">
        <v>481</v>
      </c>
      <c r="H110" s="346" t="s">
        <v>495</v>
      </c>
      <c r="K110" s="220"/>
      <c r="L110" s="221"/>
      <c r="Q110" s="233"/>
    </row>
    <row r="111" spans="1:17" x14ac:dyDescent="0.15">
      <c r="A111" s="347"/>
      <c r="B111" s="348"/>
      <c r="C111" s="349"/>
      <c r="D111" s="350"/>
      <c r="E111" s="350"/>
      <c r="F111" s="351"/>
      <c r="G111" s="352"/>
      <c r="H111" s="352"/>
      <c r="L111" s="221"/>
    </row>
    <row r="112" spans="1:17" s="216" customFormat="1" ht="17" x14ac:dyDescent="0.15">
      <c r="A112" s="353">
        <v>1</v>
      </c>
      <c r="B112" s="353" t="s">
        <v>491</v>
      </c>
      <c r="C112" s="353"/>
      <c r="D112" s="354"/>
      <c r="E112" s="353"/>
      <c r="F112" s="353"/>
      <c r="G112" s="355"/>
      <c r="H112" s="356"/>
      <c r="J112" s="236"/>
      <c r="L112" s="221"/>
    </row>
    <row r="113" spans="1:12" s="216" customFormat="1" ht="17" x14ac:dyDescent="0.15">
      <c r="A113" s="353">
        <v>2</v>
      </c>
      <c r="B113" s="353" t="s">
        <v>466</v>
      </c>
      <c r="C113" s="353"/>
      <c r="D113" s="354"/>
      <c r="E113" s="353"/>
      <c r="F113" s="353"/>
      <c r="G113" s="355"/>
      <c r="H113" s="356"/>
      <c r="J113" s="236"/>
      <c r="L113" s="221"/>
    </row>
    <row r="114" spans="1:12" s="216" customFormat="1" ht="17" x14ac:dyDescent="0.15">
      <c r="A114" s="353">
        <v>3</v>
      </c>
      <c r="B114" s="353" t="s">
        <v>467</v>
      </c>
      <c r="C114" s="353"/>
      <c r="D114" s="354"/>
      <c r="E114" s="353"/>
      <c r="F114" s="353"/>
      <c r="G114" s="355"/>
      <c r="H114" s="356"/>
      <c r="J114" s="236"/>
      <c r="L114" s="221"/>
    </row>
    <row r="115" spans="1:12" s="216" customFormat="1" ht="17" x14ac:dyDescent="0.15">
      <c r="A115" s="353">
        <v>4</v>
      </c>
      <c r="B115" s="353" t="s">
        <v>468</v>
      </c>
      <c r="C115" s="353"/>
      <c r="D115" s="354"/>
      <c r="E115" s="353"/>
      <c r="F115" s="353"/>
      <c r="G115" s="355"/>
      <c r="H115" s="356"/>
      <c r="J115" s="236"/>
    </row>
    <row r="116" spans="1:12" s="216" customFormat="1" ht="17" x14ac:dyDescent="0.15">
      <c r="A116" s="353">
        <v>5</v>
      </c>
      <c r="B116" s="353" t="s">
        <v>469</v>
      </c>
      <c r="C116" s="353"/>
      <c r="D116" s="354"/>
      <c r="E116" s="353"/>
      <c r="F116" s="353"/>
      <c r="G116" s="355"/>
      <c r="H116" s="356"/>
      <c r="J116" s="236"/>
    </row>
    <row r="117" spans="1:12" s="216" customFormat="1" ht="17" x14ac:dyDescent="0.15">
      <c r="A117" s="353">
        <v>6</v>
      </c>
      <c r="B117" s="353" t="s">
        <v>490</v>
      </c>
      <c r="C117" s="353"/>
      <c r="D117" s="354"/>
      <c r="E117" s="353"/>
      <c r="F117" s="353"/>
      <c r="G117" s="355"/>
      <c r="H117" s="356"/>
      <c r="J117" s="236"/>
    </row>
    <row r="118" spans="1:12" s="216" customFormat="1" ht="17" x14ac:dyDescent="0.15">
      <c r="A118" s="353">
        <v>7</v>
      </c>
      <c r="B118" s="353" t="s">
        <v>446</v>
      </c>
      <c r="C118" s="353"/>
      <c r="D118" s="354"/>
      <c r="E118" s="353"/>
      <c r="F118" s="353"/>
      <c r="G118" s="355"/>
      <c r="H118" s="356"/>
      <c r="J118" s="236"/>
    </row>
    <row r="119" spans="1:12" x14ac:dyDescent="0.15">
      <c r="A119" s="357"/>
      <c r="B119" s="358"/>
    </row>
    <row r="120" spans="1:12" x14ac:dyDescent="0.15">
      <c r="A120" s="357"/>
      <c r="B120" s="358"/>
    </row>
  </sheetData>
  <mergeCells count="1">
    <mergeCell ref="J1:O1"/>
  </mergeCells>
  <phoneticPr fontId="20"/>
  <hyperlinks>
    <hyperlink ref="J48" r:id="rId1"/>
    <hyperlink ref="J107" r:id="rId2"/>
    <hyperlink ref="J4" r:id="rId3"/>
  </hyperlinks>
  <pageMargins left="0.69930555555555551" right="0.69930555555555551" top="0.75" bottom="0.75" header="0.3" footer="0.3"/>
  <pageSetup paperSize="9" scale="30" firstPageNumber="4294963191" orientation="portrait" horizontalDpi="4294967293" verticalDpi="429496729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D21" sqref="D21"/>
    </sheetView>
  </sheetViews>
  <sheetFormatPr baseColWidth="12" defaultColWidth="8.83203125" defaultRowHeight="14" x14ac:dyDescent="0.15"/>
  <cols>
    <col min="1" max="1" width="9.5" bestFit="1" customWidth="1"/>
    <col min="2" max="2" width="8.1640625" customWidth="1"/>
    <col min="3" max="3" width="21.6640625" bestFit="1" customWidth="1"/>
    <col min="4" max="4" width="22.6640625" bestFit="1" customWidth="1"/>
  </cols>
  <sheetData>
    <row r="1" spans="1:4" x14ac:dyDescent="0.15">
      <c r="A1" s="242" t="s">
        <v>428</v>
      </c>
      <c r="B1" s="242"/>
      <c r="C1" s="242"/>
      <c r="D1" s="242"/>
    </row>
    <row r="2" spans="1:4" x14ac:dyDescent="0.15">
      <c r="A2" s="242"/>
      <c r="B2" s="242"/>
      <c r="C2" s="242"/>
      <c r="D2" s="242"/>
    </row>
    <row r="3" spans="1:4" ht="19" x14ac:dyDescent="0.15">
      <c r="A3" s="243" t="s">
        <v>429</v>
      </c>
      <c r="B3" s="243" t="s">
        <v>430</v>
      </c>
      <c r="C3" s="243" t="s">
        <v>431</v>
      </c>
      <c r="D3" s="243" t="s">
        <v>432</v>
      </c>
    </row>
    <row r="4" spans="1:4" x14ac:dyDescent="0.15">
      <c r="A4" s="244" t="s">
        <v>433</v>
      </c>
      <c r="B4" s="244" t="s">
        <v>434</v>
      </c>
      <c r="C4" s="244" t="s">
        <v>435</v>
      </c>
      <c r="D4" s="244" t="s">
        <v>436</v>
      </c>
    </row>
    <row r="5" spans="1:4" x14ac:dyDescent="0.15">
      <c r="A5" s="244" t="s">
        <v>437</v>
      </c>
      <c r="B5" s="244" t="s">
        <v>438</v>
      </c>
      <c r="C5" s="245">
        <v>42847.25</v>
      </c>
      <c r="D5" s="244"/>
    </row>
    <row r="6" spans="1:4" x14ac:dyDescent="0.15">
      <c r="A6" s="244">
        <v>1</v>
      </c>
      <c r="B6" s="244" t="s">
        <v>439</v>
      </c>
      <c r="C6" s="245">
        <v>42847.30972222222</v>
      </c>
      <c r="D6" s="245">
        <v>42847.393750000003</v>
      </c>
    </row>
    <row r="7" spans="1:4" x14ac:dyDescent="0.15">
      <c r="A7" s="244">
        <v>2</v>
      </c>
      <c r="B7" s="244" t="s">
        <v>440</v>
      </c>
      <c r="C7" s="245">
        <v>42847.381249999999</v>
      </c>
      <c r="D7" s="245">
        <v>42847.547222222223</v>
      </c>
    </row>
    <row r="8" spans="1:4" x14ac:dyDescent="0.15">
      <c r="A8" s="244">
        <v>3</v>
      </c>
      <c r="B8" s="244" t="s">
        <v>441</v>
      </c>
      <c r="C8" s="245">
        <v>42847.588888888888</v>
      </c>
      <c r="D8" s="245">
        <v>42848.005555555559</v>
      </c>
    </row>
    <row r="9" spans="1:4" x14ac:dyDescent="0.15">
      <c r="A9" s="244">
        <v>4</v>
      </c>
      <c r="B9" s="244" t="s">
        <v>442</v>
      </c>
      <c r="C9" s="245">
        <v>42847.69027777778</v>
      </c>
      <c r="D9" s="245">
        <v>42848.222222222219</v>
      </c>
    </row>
    <row r="10" spans="1:4" x14ac:dyDescent="0.15">
      <c r="A10" s="244" t="s">
        <v>443</v>
      </c>
      <c r="B10" s="244" t="s">
        <v>485</v>
      </c>
      <c r="C10" s="245">
        <v>42847.755555555559</v>
      </c>
      <c r="D10" s="245">
        <v>42848.375</v>
      </c>
    </row>
  </sheetData>
  <phoneticPr fontId="20"/>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Macintosh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4</vt:i4>
      </vt:variant>
    </vt:vector>
  </HeadingPairs>
  <TitlesOfParts>
    <vt:vector size="4" baseType="lpstr">
      <vt:lpstr>Sheet1</vt:lpstr>
      <vt:lpstr>キューシート</vt:lpstr>
      <vt:lpstr>キューシート </vt:lpstr>
      <vt:lpstr>Sheet2</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Tsumura</dc:creator>
  <cp:lastModifiedBy>h-koshimizu</cp:lastModifiedBy>
  <cp:revision/>
  <cp:lastPrinted>2016-04-15T13:31:03Z</cp:lastPrinted>
  <dcterms:created xsi:type="dcterms:W3CDTF">2012-03-07T06:52:41Z</dcterms:created>
  <dcterms:modified xsi:type="dcterms:W3CDTF">2017-04-18T15:39:28Z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1041-8.1.0.3185</vt:lpwstr>
  </property>
</Properties>
</file>