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1\Dropbox\2017BRM運営\20170909東京400ぐるっと首都圏\Cue\"/>
    </mc:Choice>
  </mc:AlternateContent>
  <bookViews>
    <workbookView xWindow="90" yWindow="30" windowWidth="14655" windowHeight="10695" tabRatio="525"/>
  </bookViews>
  <sheets>
    <sheet name="ver5-3" sheetId="10" r:id="rId1"/>
  </sheets>
  <definedNames>
    <definedName name="_____xlnm.Print_Area">#REF!</definedName>
    <definedName name="___xlnm.Print_Area">#REF!</definedName>
    <definedName name="__xlnm.Print_Area" localSheetId="0">'ver5-3'!$B$2:$K$152</definedName>
    <definedName name="__xlnm.Print_Area">#REF!</definedName>
    <definedName name="_xlnm.Print_Area" localSheetId="0">'ver5-3'!$B$2:$H$151</definedName>
    <definedName name="_xlnm.Print_Titles" localSheetId="0">'ver5-3'!$3:$3</definedName>
  </definedNames>
  <calcPr calcId="152511"/>
</workbook>
</file>

<file path=xl/calcChain.xml><?xml version="1.0" encoding="utf-8"?>
<calcChain xmlns="http://schemas.openxmlformats.org/spreadsheetml/2006/main">
  <c r="U87" i="10" l="1"/>
  <c r="U127" i="10" l="1"/>
  <c r="D4" i="10"/>
  <c r="D5" i="10"/>
  <c r="J34" i="10"/>
  <c r="K6" i="10"/>
  <c r="K7" i="10" s="1"/>
  <c r="K8" i="10" s="1"/>
  <c r="K9" i="10" s="1"/>
  <c r="K10" i="10" s="1"/>
  <c r="K11" i="10" s="1"/>
  <c r="K12" i="10" s="1"/>
  <c r="K13" i="10" s="1"/>
  <c r="K14" i="10" s="1"/>
  <c r="K15" i="10" s="1"/>
  <c r="K16" i="10" s="1"/>
  <c r="K17" i="10" s="1"/>
  <c r="K18" i="10" s="1"/>
  <c r="K19" i="10" s="1"/>
  <c r="K20" i="10" s="1"/>
  <c r="K21" i="10" s="1"/>
  <c r="K22" i="10" s="1"/>
  <c r="K23" i="10" s="1"/>
  <c r="K24" i="10" s="1"/>
  <c r="K25" i="10" s="1"/>
  <c r="B6" i="10"/>
  <c r="B7" i="10" s="1"/>
  <c r="B8" i="10" s="1"/>
  <c r="B9" i="10" s="1"/>
  <c r="B10" i="10" s="1"/>
  <c r="B11" i="10" s="1"/>
  <c r="B12" i="10" s="1"/>
  <c r="B13" i="10" s="1"/>
  <c r="B14" i="10" s="1"/>
  <c r="B15" i="10" s="1"/>
  <c r="B16" i="10" s="1"/>
  <c r="B17" i="10" s="1"/>
  <c r="B18" i="10" s="1"/>
  <c r="B19" i="10" s="1"/>
  <c r="B20" i="10" s="1"/>
  <c r="B21" i="10" s="1"/>
  <c r="B22" i="10" s="1"/>
  <c r="B23" i="10" s="1"/>
  <c r="B24" i="10" s="1"/>
  <c r="B25" i="10" l="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D25" i="10"/>
  <c r="K26" i="10"/>
  <c r="D6" i="10"/>
  <c r="C6" i="10" s="1"/>
  <c r="C5" i="10"/>
  <c r="D7" i="10"/>
  <c r="B47" i="10" l="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C7" i="10"/>
  <c r="K27" i="10"/>
  <c r="K28" i="10" s="1"/>
  <c r="K29" i="10" s="1"/>
  <c r="K30" i="10" s="1"/>
  <c r="K31" i="10" s="1"/>
  <c r="K32" i="10" s="1"/>
  <c r="K33" i="10" s="1"/>
  <c r="K34" i="10" s="1"/>
  <c r="K35" i="10" s="1"/>
  <c r="K36" i="10" s="1"/>
  <c r="K37" i="10" s="1"/>
  <c r="K38" i="10" s="1"/>
  <c r="K39" i="10" s="1"/>
  <c r="K40" i="10" s="1"/>
  <c r="K41" i="10" s="1"/>
  <c r="K42" i="10" s="1"/>
  <c r="K43" i="10" s="1"/>
  <c r="K44" i="10" s="1"/>
  <c r="K45" i="10" s="1"/>
  <c r="K46" i="10" s="1"/>
  <c r="D26" i="10"/>
  <c r="C26" i="10" s="1"/>
  <c r="D8" i="10"/>
  <c r="C8" i="10" s="1"/>
  <c r="K47" i="10" l="1"/>
  <c r="D47" i="10" s="1"/>
  <c r="B72" i="10"/>
  <c r="B73" i="10" s="1"/>
  <c r="B74" i="10" s="1"/>
  <c r="B75" i="10" s="1"/>
  <c r="B76" i="10" s="1"/>
  <c r="B77" i="10" s="1"/>
  <c r="B78" i="10" s="1"/>
  <c r="B79" i="10" s="1"/>
  <c r="B80" i="10" s="1"/>
  <c r="B81" i="10" s="1"/>
  <c r="B82" i="10" s="1"/>
  <c r="B83" i="10" s="1"/>
  <c r="B84" i="10" s="1"/>
  <c r="B85" i="10" s="1"/>
  <c r="B86" i="10" s="1"/>
  <c r="D9" i="10"/>
  <c r="C9" i="10" s="1"/>
  <c r="K48" i="10" l="1"/>
  <c r="K49" i="10" s="1"/>
  <c r="K50" i="10" s="1"/>
  <c r="K51" i="10" s="1"/>
  <c r="K52" i="10" s="1"/>
  <c r="K53" i="10" s="1"/>
  <c r="K54" i="10" s="1"/>
  <c r="K55" i="10" s="1"/>
  <c r="K56" i="10" s="1"/>
  <c r="K57" i="10" s="1"/>
  <c r="K58" i="10" s="1"/>
  <c r="K59" i="10" s="1"/>
  <c r="K60" i="10" s="1"/>
  <c r="K61" i="10" s="1"/>
  <c r="K62" i="10" s="1"/>
  <c r="K63" i="10" s="1"/>
  <c r="K64" i="10" s="1"/>
  <c r="K65" i="10" s="1"/>
  <c r="K66" i="10" s="1"/>
  <c r="K67" i="10" s="1"/>
  <c r="K68" i="10" s="1"/>
  <c r="K69" i="10" s="1"/>
  <c r="K70" i="10" s="1"/>
  <c r="K71" i="10" s="1"/>
  <c r="K72" i="10" s="1"/>
  <c r="K73" i="10" s="1"/>
  <c r="K74" i="10" s="1"/>
  <c r="K75" i="10" s="1"/>
  <c r="K76" i="10" s="1"/>
  <c r="K77" i="10" s="1"/>
  <c r="K78" i="10" s="1"/>
  <c r="K79" i="10" s="1"/>
  <c r="K80" i="10" s="1"/>
  <c r="K81" i="10" s="1"/>
  <c r="K82" i="10" s="1"/>
  <c r="K83" i="10" s="1"/>
  <c r="K84" i="10" s="1"/>
  <c r="K85" i="10" s="1"/>
  <c r="K86" i="10" s="1"/>
  <c r="K87" i="10" s="1"/>
  <c r="K88" i="10" s="1"/>
  <c r="K89" i="10" s="1"/>
  <c r="K90" i="10" s="1"/>
  <c r="K91" i="10" s="1"/>
  <c r="K92" i="10" s="1"/>
  <c r="K93" i="10" s="1"/>
  <c r="K94" i="10" s="1"/>
  <c r="K95" i="10" s="1"/>
  <c r="K96" i="10" s="1"/>
  <c r="K97" i="10" s="1"/>
  <c r="K98" i="10" s="1"/>
  <c r="K99" i="10" s="1"/>
  <c r="K100" i="10" s="1"/>
  <c r="K101" i="10" s="1"/>
  <c r="K102" i="10" s="1"/>
  <c r="K103" i="10" s="1"/>
  <c r="K104" i="10" s="1"/>
  <c r="K105" i="10" s="1"/>
  <c r="K106" i="10" s="1"/>
  <c r="K107" i="10" s="1"/>
  <c r="K108" i="10" s="1"/>
  <c r="K109" i="10" s="1"/>
  <c r="K110" i="10" s="1"/>
  <c r="K111" i="10" s="1"/>
  <c r="K112" i="10" s="1"/>
  <c r="K113" i="10" s="1"/>
  <c r="K114" i="10" s="1"/>
  <c r="K115" i="10" s="1"/>
  <c r="K116" i="10" s="1"/>
  <c r="K117" i="10" s="1"/>
  <c r="K118" i="10" s="1"/>
  <c r="K119" i="10" s="1"/>
  <c r="K120" i="10" s="1"/>
  <c r="K121" i="10" s="1"/>
  <c r="K122" i="10" s="1"/>
  <c r="K123" i="10" s="1"/>
  <c r="K124" i="10" s="1"/>
  <c r="K125" i="10" s="1"/>
  <c r="K126" i="10" s="1"/>
  <c r="K127" i="10" s="1"/>
  <c r="K128" i="10" s="1"/>
  <c r="K129" i="10" s="1"/>
  <c r="K130" i="10" s="1"/>
  <c r="K131" i="10" s="1"/>
  <c r="K132" i="10" s="1"/>
  <c r="K133" i="10" s="1"/>
  <c r="K134" i="10" s="1"/>
  <c r="K135" i="10" s="1"/>
  <c r="K136" i="10" s="1"/>
  <c r="K137" i="10" s="1"/>
  <c r="K138" i="10" s="1"/>
  <c r="K139" i="10" s="1"/>
  <c r="K140" i="10" s="1"/>
  <c r="K141" i="10" s="1"/>
  <c r="K142" i="10" s="1"/>
  <c r="K143" i="10" s="1"/>
  <c r="K144" i="10" s="1"/>
  <c r="K145" i="10" s="1"/>
  <c r="K146" i="10" s="1"/>
  <c r="K147" i="10" s="1"/>
  <c r="K148" i="10" s="1"/>
  <c r="K149" i="10" s="1"/>
  <c r="K150" i="10" s="1"/>
  <c r="D150" i="10" s="1"/>
  <c r="B87" i="10"/>
  <c r="B88" i="10" s="1"/>
  <c r="B89" i="10" s="1"/>
  <c r="B90" i="10" s="1"/>
  <c r="B91" i="10" s="1"/>
  <c r="D10" i="10"/>
  <c r="C10" i="10" s="1"/>
  <c r="D149" i="10" l="1"/>
  <c r="C150" i="10" s="1"/>
  <c r="B92" i="10"/>
  <c r="B93" i="10" s="1"/>
  <c r="B94" i="10" s="1"/>
  <c r="B95" i="10" s="1"/>
  <c r="B96" i="10" s="1"/>
  <c r="B97" i="10" s="1"/>
  <c r="B98" i="10" s="1"/>
  <c r="B99" i="10" s="1"/>
  <c r="B100" i="10" s="1"/>
  <c r="D11" i="10"/>
  <c r="C11" i="10" s="1"/>
  <c r="B101" i="10" l="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D12" i="10"/>
  <c r="C12" i="10" s="1"/>
  <c r="B137" i="10" l="1"/>
  <c r="B138" i="10" s="1"/>
  <c r="B139" i="10" s="1"/>
  <c r="B140" i="10" s="1"/>
  <c r="B141" i="10" s="1"/>
  <c r="B142" i="10" s="1"/>
  <c r="B143" i="10" s="1"/>
  <c r="B144" i="10" s="1"/>
  <c r="B145" i="10" s="1"/>
  <c r="B146" i="10" s="1"/>
  <c r="D13" i="10"/>
  <c r="C13" i="10" s="1"/>
  <c r="B147" i="10" l="1"/>
  <c r="B148" i="10" s="1"/>
  <c r="B149" i="10" s="1"/>
  <c r="B150" i="10" s="1"/>
  <c r="D14" i="10"/>
  <c r="C14" i="10" s="1"/>
  <c r="D15" i="10" l="1"/>
  <c r="C15" i="10" s="1"/>
  <c r="D16" i="10" l="1"/>
  <c r="C16" i="10" s="1"/>
  <c r="D17" i="10" l="1"/>
  <c r="C17" i="10" s="1"/>
  <c r="D18" i="10" l="1"/>
  <c r="C18" i="10" s="1"/>
  <c r="D19" i="10" l="1"/>
  <c r="C19" i="10" s="1"/>
  <c r="D20" i="10" l="1"/>
  <c r="C20" i="10" s="1"/>
  <c r="D21" i="10" l="1"/>
  <c r="C21" i="10" s="1"/>
  <c r="D22" i="10" l="1"/>
  <c r="C22" i="10" s="1"/>
  <c r="D23" i="10" l="1"/>
  <c r="C23" i="10" s="1"/>
  <c r="D24" i="10" l="1"/>
  <c r="C24" i="10" l="1"/>
  <c r="C25" i="10"/>
  <c r="D27" i="10"/>
  <c r="C27" i="10" s="1"/>
  <c r="D28" i="10" l="1"/>
  <c r="C28" i="10" s="1"/>
  <c r="D29" i="10" l="1"/>
  <c r="C29" i="10" s="1"/>
  <c r="D30" i="10" l="1"/>
  <c r="C30" i="10" s="1"/>
  <c r="D31" i="10" l="1"/>
  <c r="C31" i="10" s="1"/>
  <c r="D32" i="10" l="1"/>
  <c r="C32" i="10" s="1"/>
  <c r="D33" i="10" l="1"/>
  <c r="C33" i="10" s="1"/>
  <c r="D34" i="10" l="1"/>
  <c r="C34" i="10" s="1"/>
  <c r="D35" i="10" l="1"/>
  <c r="C35" i="10" s="1"/>
  <c r="D36" i="10" l="1"/>
  <c r="C36" i="10" s="1"/>
  <c r="D37" i="10" l="1"/>
  <c r="C37" i="10" s="1"/>
  <c r="D38" i="10" l="1"/>
  <c r="C38" i="10" s="1"/>
  <c r="D39" i="10" l="1"/>
  <c r="C39" i="10" s="1"/>
  <c r="D40" i="10" l="1"/>
  <c r="C40" i="10" s="1"/>
  <c r="D41" i="10" l="1"/>
  <c r="C41" i="10" s="1"/>
  <c r="D42" i="10" l="1"/>
  <c r="C42" i="10" s="1"/>
  <c r="D43" i="10" l="1"/>
  <c r="C43" i="10" s="1"/>
  <c r="D44" i="10" l="1"/>
  <c r="C44" i="10" s="1"/>
  <c r="D45" i="10" l="1"/>
  <c r="C45" i="10" s="1"/>
  <c r="D46" i="10" l="1"/>
  <c r="C46" i="10" l="1"/>
  <c r="C47" i="10"/>
  <c r="D48" i="10"/>
  <c r="C48" i="10" s="1"/>
  <c r="D49" i="10" l="1"/>
  <c r="C49" i="10" s="1"/>
  <c r="D50" i="10" l="1"/>
  <c r="C50" i="10" s="1"/>
  <c r="D51" i="10" l="1"/>
  <c r="C51" i="10" s="1"/>
  <c r="D52" i="10"/>
  <c r="C52" i="10" l="1"/>
  <c r="D53" i="10"/>
  <c r="C53" i="10" s="1"/>
  <c r="D54" i="10" l="1"/>
  <c r="C54" i="10" s="1"/>
  <c r="D55" i="10" l="1"/>
  <c r="C55" i="10" s="1"/>
  <c r="D56" i="10" l="1"/>
  <c r="C56" i="10" s="1"/>
  <c r="D57" i="10" l="1"/>
  <c r="C57" i="10" s="1"/>
  <c r="D58" i="10" l="1"/>
  <c r="C58" i="10" s="1"/>
  <c r="D59" i="10" l="1"/>
  <c r="C59" i="10" s="1"/>
  <c r="D60" i="10" l="1"/>
  <c r="C60" i="10" s="1"/>
  <c r="D61" i="10" l="1"/>
  <c r="C61" i="10" s="1"/>
  <c r="D62" i="10" l="1"/>
  <c r="C62" i="10" s="1"/>
  <c r="D63" i="10" l="1"/>
  <c r="C63" i="10" s="1"/>
  <c r="D64" i="10" l="1"/>
  <c r="C64" i="10" s="1"/>
  <c r="D65" i="10" l="1"/>
  <c r="C65" i="10" s="1"/>
  <c r="D66" i="10" l="1"/>
  <c r="C66" i="10" s="1"/>
  <c r="D67" i="10" l="1"/>
  <c r="C67" i="10" s="1"/>
  <c r="D68" i="10" l="1"/>
  <c r="C68" i="10" s="1"/>
  <c r="D69" i="10" l="1"/>
  <c r="C69" i="10" s="1"/>
  <c r="D70" i="10" l="1"/>
  <c r="C70" i="10" s="1"/>
  <c r="D71" i="10" l="1"/>
  <c r="C71" i="10" s="1"/>
  <c r="D72" i="10"/>
  <c r="C72" i="10" l="1"/>
  <c r="D73" i="10"/>
  <c r="C73" i="10" s="1"/>
  <c r="D74" i="10" l="1"/>
  <c r="C74" i="10" s="1"/>
  <c r="D75" i="10" l="1"/>
  <c r="C75" i="10" s="1"/>
  <c r="D76" i="10" l="1"/>
  <c r="C76" i="10" s="1"/>
  <c r="D77" i="10" l="1"/>
  <c r="C77" i="10" s="1"/>
  <c r="D78" i="10" l="1"/>
  <c r="C78" i="10" s="1"/>
  <c r="D79" i="10" l="1"/>
  <c r="C79" i="10" s="1"/>
  <c r="D80" i="10" l="1"/>
  <c r="C80" i="10" s="1"/>
  <c r="D81" i="10" l="1"/>
  <c r="C81" i="10" s="1"/>
  <c r="D82" i="10" l="1"/>
  <c r="C82" i="10" s="1"/>
  <c r="D83" i="10" l="1"/>
  <c r="C83" i="10" s="1"/>
  <c r="D84" i="10" l="1"/>
  <c r="C84" i="10" s="1"/>
  <c r="D85" i="10" l="1"/>
  <c r="C85" i="10" s="1"/>
  <c r="D87" i="10"/>
  <c r="D86" i="10" l="1"/>
  <c r="C86" i="10" s="1"/>
  <c r="C87" i="10" l="1"/>
  <c r="D88" i="10" l="1"/>
  <c r="C88" i="10" s="1"/>
  <c r="D89" i="10" l="1"/>
  <c r="C89" i="10" s="1"/>
  <c r="D90" i="10" l="1"/>
  <c r="C90" i="10" s="1"/>
  <c r="D92" i="10"/>
  <c r="D91" i="10" l="1"/>
  <c r="C91" i="10" s="1"/>
  <c r="C92" i="10" l="1"/>
  <c r="D93" i="10" l="1"/>
  <c r="C93" i="10" s="1"/>
  <c r="D94" i="10" l="1"/>
  <c r="C94" i="10" s="1"/>
  <c r="D95" i="10" l="1"/>
  <c r="C95" i="10" s="1"/>
  <c r="D96" i="10" l="1"/>
  <c r="C96" i="10" s="1"/>
  <c r="D97" i="10" l="1"/>
  <c r="C97" i="10" s="1"/>
  <c r="D98" i="10" l="1"/>
  <c r="C98" i="10" s="1"/>
  <c r="D99" i="10" l="1"/>
  <c r="C99" i="10" s="1"/>
  <c r="D101" i="10" l="1"/>
  <c r="D100" i="10"/>
  <c r="C100" i="10" s="1"/>
  <c r="C101" i="10" l="1"/>
  <c r="D102" i="10"/>
  <c r="C102" i="10" s="1"/>
  <c r="D103" i="10" l="1"/>
  <c r="C103" i="10" s="1"/>
  <c r="D104" i="10" l="1"/>
  <c r="C104" i="10" s="1"/>
  <c r="D105" i="10" l="1"/>
  <c r="C105" i="10" s="1"/>
  <c r="D106" i="10"/>
  <c r="C106" i="10" l="1"/>
  <c r="D107" i="10"/>
  <c r="C107" i="10" s="1"/>
  <c r="D108" i="10" l="1"/>
  <c r="C108" i="10" s="1"/>
  <c r="D109" i="10" l="1"/>
  <c r="C109" i="10" s="1"/>
  <c r="D110" i="10" l="1"/>
  <c r="C110" i="10" s="1"/>
  <c r="D111" i="10" l="1"/>
  <c r="C111" i="10" s="1"/>
  <c r="D112" i="10" l="1"/>
  <c r="C112" i="10" s="1"/>
  <c r="D113" i="10" l="1"/>
  <c r="C113" i="10" s="1"/>
  <c r="D114" i="10" l="1"/>
  <c r="C114" i="10" s="1"/>
  <c r="D115" i="10" l="1"/>
  <c r="C115" i="10" s="1"/>
  <c r="D116" i="10" l="1"/>
  <c r="C116" i="10" s="1"/>
  <c r="D117" i="10" l="1"/>
  <c r="C117" i="10" s="1"/>
  <c r="D118" i="10" l="1"/>
  <c r="C118" i="10" s="1"/>
  <c r="D119" i="10" l="1"/>
  <c r="C119" i="10" s="1"/>
  <c r="D120" i="10" l="1"/>
  <c r="C120" i="10" s="1"/>
  <c r="D121" i="10" l="1"/>
  <c r="C121" i="10" s="1"/>
  <c r="D122" i="10" l="1"/>
  <c r="C122" i="10" s="1"/>
  <c r="D123" i="10" l="1"/>
  <c r="C123" i="10" s="1"/>
  <c r="D124" i="10" l="1"/>
  <c r="C124" i="10" s="1"/>
  <c r="D125" i="10" l="1"/>
  <c r="C125" i="10" s="1"/>
  <c r="D126" i="10" l="1"/>
  <c r="C126" i="10" s="1"/>
  <c r="D127" i="10" l="1"/>
  <c r="C127" i="10" s="1"/>
  <c r="D128" i="10" l="1"/>
  <c r="C128" i="10" s="1"/>
  <c r="D129" i="10" l="1"/>
  <c r="C129" i="10" s="1"/>
  <c r="D130" i="10" l="1"/>
  <c r="C130" i="10" s="1"/>
  <c r="D131" i="10" l="1"/>
  <c r="C131" i="10" s="1"/>
  <c r="D132" i="10" l="1"/>
  <c r="C132" i="10" s="1"/>
  <c r="D133" i="10" l="1"/>
  <c r="C133" i="10" s="1"/>
  <c r="D134" i="10" l="1"/>
  <c r="C134" i="10" s="1"/>
  <c r="D135" i="10" l="1"/>
  <c r="C135" i="10" s="1"/>
  <c r="D136" i="10" l="1"/>
  <c r="C136" i="10" s="1"/>
  <c r="D137" i="10"/>
  <c r="C137" i="10" l="1"/>
  <c r="D138" i="10"/>
  <c r="C138" i="10" s="1"/>
  <c r="D139" i="10" l="1"/>
  <c r="C139" i="10" s="1"/>
  <c r="D140" i="10" l="1"/>
  <c r="C140" i="10" s="1"/>
  <c r="D141" i="10" l="1"/>
  <c r="C141" i="10" s="1"/>
  <c r="D142" i="10" l="1"/>
  <c r="C142" i="10" s="1"/>
  <c r="D143" i="10" l="1"/>
  <c r="C143" i="10" s="1"/>
  <c r="D144" i="10" l="1"/>
  <c r="C144" i="10" s="1"/>
  <c r="D145" i="10" l="1"/>
  <c r="C145" i="10" s="1"/>
  <c r="D146" i="10" l="1"/>
  <c r="C146" i="10" s="1"/>
  <c r="D147" i="10"/>
  <c r="C147" i="10" s="1"/>
  <c r="D148" i="10" l="1"/>
  <c r="C148" i="10" l="1"/>
  <c r="C149" i="10"/>
</calcChain>
</file>

<file path=xl/sharedStrings.xml><?xml version="1.0" encoding="utf-8"?>
<sst xmlns="http://schemas.openxmlformats.org/spreadsheetml/2006/main" count="465" uniqueCount="268">
  <si>
    <t>No</t>
  </si>
  <si>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8"/>
  </si>
  <si>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8"/>
  </si>
  <si>
    <t>－</t>
  </si>
  <si>
    <t>市道</t>
  </si>
  <si>
    <t>市道</t>
    <rPh sb="0" eb="2">
      <t>シドウ</t>
    </rPh>
    <phoneticPr fontId="8"/>
  </si>
  <si>
    <r>
      <rPr>
        <sz val="11"/>
        <rFont val="AR Pゴシック体M"/>
        <family val="3"/>
        <charset val="128"/>
      </rPr>
      <t>「青梅市民会館南」┬右</t>
    </r>
    <rPh sb="1" eb="3">
      <t>オウメ</t>
    </rPh>
    <rPh sb="3" eb="4">
      <t>シ</t>
    </rPh>
    <rPh sb="5" eb="7">
      <t>カイカン</t>
    </rPh>
    <rPh sb="7" eb="8">
      <t>ミナミ</t>
    </rPh>
    <phoneticPr fontId="8"/>
  </si>
  <si>
    <r>
      <rPr>
        <sz val="11"/>
        <rFont val="AR Pゴシック体M"/>
        <family val="3"/>
        <charset val="128"/>
      </rPr>
      <t>「高須」┼右</t>
    </r>
    <rPh sb="1" eb="3">
      <t>タカス</t>
    </rPh>
    <phoneticPr fontId="8"/>
  </si>
  <si>
    <r>
      <rPr>
        <sz val="11"/>
        <rFont val="ＭＳ Ｐゴシック"/>
        <family val="3"/>
        <charset val="128"/>
      </rPr>
      <t>「上戸」Ｙ右（国道には行かない）</t>
    </r>
    <rPh sb="1" eb="2">
      <t>カミ</t>
    </rPh>
    <rPh sb="2" eb="3">
      <t>ド</t>
    </rPh>
    <rPh sb="5" eb="6">
      <t>ミギ</t>
    </rPh>
    <rPh sb="7" eb="9">
      <t>コクドウ</t>
    </rPh>
    <rPh sb="11" eb="12">
      <t>イ</t>
    </rPh>
    <phoneticPr fontId="8"/>
  </si>
  <si>
    <t>県101</t>
    <rPh sb="0" eb="1">
      <t>ケン</t>
    </rPh>
    <phoneticPr fontId="8"/>
  </si>
  <si>
    <t>有料橋、県73</t>
    <rPh sb="0" eb="2">
      <t>ユウリョウ</t>
    </rPh>
    <rPh sb="2" eb="3">
      <t>ハシ</t>
    </rPh>
    <rPh sb="4" eb="5">
      <t>ケン</t>
    </rPh>
    <phoneticPr fontId="8"/>
  </si>
  <si>
    <t>県210</t>
    <rPh sb="0" eb="1">
      <t>ケン</t>
    </rPh>
    <phoneticPr fontId="8"/>
  </si>
  <si>
    <r>
      <rPr>
        <sz val="11"/>
        <rFont val="AR Pゴシック体M"/>
        <family val="3"/>
        <charset val="128"/>
      </rPr>
      <t>┤左</t>
    </r>
    <phoneticPr fontId="8"/>
  </si>
  <si>
    <t xml:space="preserve"> 309km         09/09 15:17               09/10 02:36    </t>
  </si>
  <si>
    <t xml:space="preserve"> 209km         09/09 12:10               09/09 19:56        </t>
  </si>
  <si>
    <t xml:space="preserve">104km         09/09 09:04               09/09 12:56    </t>
  </si>
  <si>
    <t xml:space="preserve">400km         09/09 18:08               09/10 09:00        </t>
  </si>
  <si>
    <t>https://yahoo.jp/VbCpbM</t>
    <phoneticPr fontId="8"/>
  </si>
  <si>
    <t>「草花通り」</t>
    <phoneticPr fontId="8"/>
  </si>
  <si>
    <r>
      <rPr>
        <sz val="11"/>
        <rFont val="AR Pゴシック体M"/>
        <family val="3"/>
        <charset val="128"/>
      </rPr>
      <t>┼右（歩道橋あり）</t>
    </r>
    <rPh sb="3" eb="6">
      <t>ホドウキョウ</t>
    </rPh>
    <phoneticPr fontId="8"/>
  </si>
  <si>
    <r>
      <rPr>
        <sz val="11"/>
        <rFont val="AR Pゴシック体M"/>
        <family val="3"/>
        <charset val="128"/>
      </rPr>
      <t>「菅谷」┬右</t>
    </r>
    <rPh sb="1" eb="3">
      <t>スガヤ</t>
    </rPh>
    <phoneticPr fontId="8"/>
  </si>
  <si>
    <r>
      <rPr>
        <sz val="11"/>
        <rFont val="AR Pゴシック体M"/>
        <family val="3"/>
        <charset val="128"/>
      </rPr>
      <t>「美土里町」├右</t>
    </r>
    <rPh sb="1" eb="2">
      <t>ビ</t>
    </rPh>
    <rPh sb="2" eb="3">
      <t>ド</t>
    </rPh>
    <rPh sb="3" eb="4">
      <t>サト</t>
    </rPh>
    <rPh sb="4" eb="5">
      <t>マチ</t>
    </rPh>
    <phoneticPr fontId="8"/>
  </si>
  <si>
    <r>
      <rPr>
        <sz val="11"/>
        <rFont val="AR Pゴシック体M"/>
        <family val="3"/>
        <charset val="128"/>
      </rPr>
      <t>┼右</t>
    </r>
    <rPh sb="1" eb="2">
      <t>ミギ</t>
    </rPh>
    <phoneticPr fontId="8"/>
  </si>
  <si>
    <r>
      <rPr>
        <sz val="11"/>
        <rFont val="AR Pゴシック体M"/>
        <family val="3"/>
        <charset val="128"/>
      </rPr>
      <t>├右　奈良中学校角</t>
    </r>
    <rPh sb="3" eb="5">
      <t>ナラ</t>
    </rPh>
    <rPh sb="5" eb="8">
      <t>チュウガッコウ</t>
    </rPh>
    <rPh sb="8" eb="9">
      <t>カド</t>
    </rPh>
    <phoneticPr fontId="8"/>
  </si>
  <si>
    <r>
      <rPr>
        <sz val="11"/>
        <rFont val="AR Pゴシック体M"/>
        <family val="3"/>
        <charset val="128"/>
      </rPr>
      <t>┤左</t>
    </r>
  </si>
  <si>
    <r>
      <rPr>
        <sz val="11"/>
        <rFont val="AR Pゴシック体M"/>
        <family val="3"/>
        <charset val="128"/>
      </rPr>
      <t>┬右</t>
    </r>
    <phoneticPr fontId="8"/>
  </si>
  <si>
    <r>
      <rPr>
        <sz val="11"/>
        <rFont val="AR Pゴシック体M"/>
        <family val="3"/>
        <charset val="128"/>
      </rPr>
      <t>「北河原」┼右</t>
    </r>
    <rPh sb="1" eb="4">
      <t>キタカワハラ</t>
    </rPh>
    <phoneticPr fontId="8"/>
  </si>
  <si>
    <r>
      <rPr>
        <sz val="11"/>
        <rFont val="AR Pゴシック体M"/>
        <family val="3"/>
        <charset val="128"/>
      </rPr>
      <t>「利根大橋」┼左</t>
    </r>
    <rPh sb="1" eb="3">
      <t>トネ</t>
    </rPh>
    <rPh sb="3" eb="5">
      <t>オオハシ</t>
    </rPh>
    <phoneticPr fontId="8"/>
  </si>
  <si>
    <r>
      <rPr>
        <sz val="11"/>
        <rFont val="AR Pゴシック体M"/>
        <family val="3"/>
        <charset val="128"/>
      </rPr>
      <t>「菅野」┼右</t>
    </r>
    <rPh sb="1" eb="3">
      <t>スガノ</t>
    </rPh>
    <phoneticPr fontId="8"/>
  </si>
  <si>
    <r>
      <rPr>
        <sz val="11"/>
        <rFont val="AR Pゴシック体M"/>
        <family val="3"/>
        <charset val="128"/>
      </rPr>
      <t>「青柳」┬左</t>
    </r>
    <rPh sb="1" eb="3">
      <t>アオヤギ</t>
    </rPh>
    <rPh sb="5" eb="6">
      <t>ヒダリ</t>
    </rPh>
    <phoneticPr fontId="8"/>
  </si>
  <si>
    <r>
      <rPr>
        <sz val="11"/>
        <rFont val="AR Pゴシック体M"/>
        <family val="3"/>
        <charset val="128"/>
      </rPr>
      <t>「諏訪町」</t>
    </r>
    <r>
      <rPr>
        <sz val="11"/>
        <rFont val="Arial"/>
        <family val="2"/>
      </rPr>
      <t>Y</t>
    </r>
    <r>
      <rPr>
        <sz val="11"/>
        <rFont val="AR Pゴシック体M"/>
        <family val="3"/>
        <charset val="128"/>
      </rPr>
      <t>右直進</t>
    </r>
    <rPh sb="1" eb="3">
      <t>スワ</t>
    </rPh>
    <rPh sb="3" eb="4">
      <t>マチ</t>
    </rPh>
    <rPh sb="7" eb="9">
      <t>チョクシン</t>
    </rPh>
    <phoneticPr fontId="8"/>
  </si>
  <si>
    <r>
      <rPr>
        <sz val="11"/>
        <rFont val="AR Pゴシック体M"/>
        <family val="3"/>
        <charset val="128"/>
      </rPr>
      <t>「本町二丁目」┼右</t>
    </r>
    <rPh sb="1" eb="3">
      <t>ホンマチ</t>
    </rPh>
    <rPh sb="3" eb="6">
      <t>ニチョウメ</t>
    </rPh>
    <phoneticPr fontId="8"/>
  </si>
  <si>
    <r>
      <rPr>
        <sz val="11"/>
        <rFont val="AR Pゴシック体M"/>
        <family val="3"/>
        <charset val="128"/>
      </rPr>
      <t>通過チェック　ウエルシア栃木藤岡店</t>
    </r>
    <rPh sb="0" eb="2">
      <t>ツウカ</t>
    </rPh>
    <rPh sb="12" eb="14">
      <t>トチギ</t>
    </rPh>
    <rPh sb="14" eb="16">
      <t>フジオカ</t>
    </rPh>
    <rPh sb="16" eb="17">
      <t>テン</t>
    </rPh>
    <phoneticPr fontId="8"/>
  </si>
  <si>
    <r>
      <rPr>
        <sz val="11"/>
        <rFont val="AR Pゴシック体M"/>
        <family val="3"/>
        <charset val="128"/>
      </rPr>
      <t>┬右</t>
    </r>
    <rPh sb="1" eb="2">
      <t>ミギ</t>
    </rPh>
    <phoneticPr fontId="8"/>
  </si>
  <si>
    <r>
      <rPr>
        <sz val="11"/>
        <rFont val="AR Pゴシック体M"/>
        <family val="3"/>
        <charset val="128"/>
      </rPr>
      <t>土手降りたら┼右→土手沿いに（未舗装あり）</t>
    </r>
    <rPh sb="0" eb="2">
      <t>ドテ</t>
    </rPh>
    <rPh sb="2" eb="3">
      <t>オ</t>
    </rPh>
    <rPh sb="7" eb="8">
      <t>ミギ</t>
    </rPh>
    <rPh sb="9" eb="11">
      <t>ドテ</t>
    </rPh>
    <rPh sb="11" eb="12">
      <t>ゾ</t>
    </rPh>
    <rPh sb="15" eb="18">
      <t>ミホソウ</t>
    </rPh>
    <phoneticPr fontId="8"/>
  </si>
  <si>
    <r>
      <rPr>
        <sz val="11"/>
        <rFont val="AR Pゴシック体M"/>
        <family val="3"/>
        <charset val="128"/>
      </rPr>
      <t>鋭角に├右土手上がる</t>
    </r>
    <rPh sb="0" eb="2">
      <t>エイカク</t>
    </rPh>
    <rPh sb="5" eb="7">
      <t>ドテ</t>
    </rPh>
    <rPh sb="7" eb="8">
      <t>ア</t>
    </rPh>
    <phoneticPr fontId="8"/>
  </si>
  <si>
    <r>
      <rPr>
        <sz val="11"/>
        <rFont val="AR Pゴシック体M"/>
        <family val="3"/>
        <charset val="128"/>
      </rPr>
      <t>┼左、土手から降りて橋渡る</t>
    </r>
    <rPh sb="3" eb="5">
      <t>ドテ</t>
    </rPh>
    <rPh sb="7" eb="8">
      <t>オ</t>
    </rPh>
    <rPh sb="10" eb="11">
      <t>ハシ</t>
    </rPh>
    <rPh sb="11" eb="12">
      <t>ワタ</t>
    </rPh>
    <phoneticPr fontId="8"/>
  </si>
  <si>
    <r>
      <rPr>
        <sz val="11"/>
        <rFont val="AR Pゴシック体M"/>
        <family val="3"/>
        <charset val="128"/>
      </rPr>
      <t>├右</t>
    </r>
    <phoneticPr fontId="8"/>
  </si>
  <si>
    <r>
      <rPr>
        <sz val="11"/>
        <rFont val="AR Pゴシック体M"/>
        <family val="3"/>
        <charset val="128"/>
      </rPr>
      <t>┼左</t>
    </r>
    <rPh sb="1" eb="2">
      <t>ヒダリ</t>
    </rPh>
    <phoneticPr fontId="8"/>
  </si>
  <si>
    <r>
      <rPr>
        <sz val="11"/>
        <rFont val="AR Pゴシック体M"/>
        <family val="3"/>
        <charset val="128"/>
      </rPr>
      <t>┼右（角に</t>
    </r>
    <r>
      <rPr>
        <sz val="11"/>
        <rFont val="Arial"/>
        <family val="2"/>
      </rPr>
      <t>7/11</t>
    </r>
    <r>
      <rPr>
        <sz val="11"/>
        <rFont val="AR Pゴシック体M"/>
        <family val="3"/>
        <charset val="128"/>
      </rPr>
      <t>）</t>
    </r>
    <rPh sb="1" eb="2">
      <t>ミギ</t>
    </rPh>
    <rPh sb="3" eb="4">
      <t>カド</t>
    </rPh>
    <phoneticPr fontId="8"/>
  </si>
  <si>
    <r>
      <rPr>
        <sz val="11"/>
        <rFont val="AR Pゴシック体M"/>
        <family val="3"/>
        <charset val="128"/>
      </rPr>
      <t>┼左（角に</t>
    </r>
    <r>
      <rPr>
        <sz val="11"/>
        <rFont val="Arial"/>
        <family val="2"/>
      </rPr>
      <t>7/11</t>
    </r>
    <r>
      <rPr>
        <sz val="11"/>
        <rFont val="AR Pゴシック体M"/>
        <family val="3"/>
        <charset val="128"/>
      </rPr>
      <t>）</t>
    </r>
    <rPh sb="1" eb="2">
      <t>ヒダリ</t>
    </rPh>
    <rPh sb="3" eb="4">
      <t>カド</t>
    </rPh>
    <phoneticPr fontId="8"/>
  </si>
  <si>
    <r>
      <rPr>
        <sz val="11"/>
        <rFont val="AR Pゴシック体M"/>
        <family val="3"/>
        <charset val="128"/>
      </rPr>
      <t>「教員研修センター北」┼左</t>
    </r>
    <rPh sb="1" eb="3">
      <t>キョウイン</t>
    </rPh>
    <rPh sb="3" eb="5">
      <t>ケンシュウ</t>
    </rPh>
    <rPh sb="9" eb="10">
      <t>キタ</t>
    </rPh>
    <rPh sb="12" eb="13">
      <t>ヒダリ</t>
    </rPh>
    <phoneticPr fontId="8"/>
  </si>
  <si>
    <r>
      <rPr>
        <sz val="11"/>
        <rFont val="AR Pゴシック体M"/>
        <family val="3"/>
        <charset val="128"/>
      </rPr>
      <t>「下佐谷」┼右</t>
    </r>
    <rPh sb="1" eb="2">
      <t>シモ</t>
    </rPh>
    <rPh sb="2" eb="4">
      <t>サタニ</t>
    </rPh>
    <phoneticPr fontId="8"/>
  </si>
  <si>
    <t>○</t>
    <phoneticPr fontId="8"/>
  </si>
  <si>
    <r>
      <rPr>
        <sz val="11"/>
        <rFont val="AR Pゴシック体M"/>
        <family val="3"/>
        <charset val="128"/>
      </rPr>
      <t>「平泉」┬右</t>
    </r>
    <rPh sb="1" eb="3">
      <t>ヒライズミ</t>
    </rPh>
    <rPh sb="5" eb="6">
      <t>ミギ</t>
    </rPh>
    <phoneticPr fontId="8"/>
  </si>
  <si>
    <r>
      <rPr>
        <sz val="11"/>
        <rFont val="ＭＳ Ｐゴシック"/>
        <family val="3"/>
        <charset val="128"/>
      </rPr>
      <t>「田間」┼左</t>
    </r>
    <rPh sb="1" eb="2">
      <t>タ</t>
    </rPh>
    <rPh sb="2" eb="3">
      <t>カン</t>
    </rPh>
    <phoneticPr fontId="8"/>
  </si>
  <si>
    <r>
      <rPr>
        <sz val="11"/>
        <rFont val="AR Pゴシック体M"/>
        <family val="3"/>
        <charset val="128"/>
      </rPr>
      <t>「千葉学芸高入口」┼右</t>
    </r>
    <rPh sb="1" eb="3">
      <t>チバ</t>
    </rPh>
    <rPh sb="3" eb="5">
      <t>ガクゲイ</t>
    </rPh>
    <rPh sb="5" eb="6">
      <t>コウ</t>
    </rPh>
    <rPh sb="6" eb="8">
      <t>イリグチ</t>
    </rPh>
    <phoneticPr fontId="8"/>
  </si>
  <si>
    <r>
      <rPr>
        <sz val="11"/>
        <rFont val="AR Pゴシック体M"/>
        <family val="3"/>
        <charset val="128"/>
      </rPr>
      <t>┬左</t>
    </r>
    <rPh sb="1" eb="2">
      <t>ヒダリ</t>
    </rPh>
    <phoneticPr fontId="8"/>
  </si>
  <si>
    <r>
      <rPr>
        <sz val="11"/>
        <rFont val="ＭＳ Ｐゴシック"/>
        <family val="3"/>
        <charset val="128"/>
      </rPr>
      <t>「滝台」┼左</t>
    </r>
    <rPh sb="1" eb="2">
      <t>タキ</t>
    </rPh>
    <rPh sb="2" eb="3">
      <t>ダイ</t>
    </rPh>
    <phoneticPr fontId="8"/>
  </si>
  <si>
    <r>
      <rPr>
        <sz val="11"/>
        <rFont val="ＭＳ Ｐゴシック"/>
        <family val="3"/>
        <charset val="128"/>
      </rPr>
      <t>「沖十文字」┼左</t>
    </r>
    <rPh sb="1" eb="2">
      <t>オキ</t>
    </rPh>
    <rPh sb="2" eb="5">
      <t>ジュウモンジ</t>
    </rPh>
    <phoneticPr fontId="8"/>
  </si>
  <si>
    <r>
      <rPr>
        <sz val="11"/>
        <rFont val="AR Pゴシック体M"/>
        <family val="3"/>
        <charset val="128"/>
      </rPr>
      <t>「御殿入口」┬左</t>
    </r>
    <rPh sb="1" eb="3">
      <t>ゴテン</t>
    </rPh>
    <rPh sb="3" eb="5">
      <t>イリグチ</t>
    </rPh>
    <rPh sb="7" eb="8">
      <t>ヒダリ</t>
    </rPh>
    <phoneticPr fontId="8"/>
  </si>
  <si>
    <r>
      <rPr>
        <sz val="11"/>
        <rFont val="AR Pゴシック体M"/>
        <family val="3"/>
        <charset val="128"/>
      </rPr>
      <t>「千葉中央駅前」┬右</t>
    </r>
    <rPh sb="1" eb="3">
      <t>チバ</t>
    </rPh>
    <rPh sb="3" eb="5">
      <t>チュウオウ</t>
    </rPh>
    <rPh sb="5" eb="7">
      <t>エキマエ</t>
    </rPh>
    <rPh sb="9" eb="10">
      <t>ミギ</t>
    </rPh>
    <phoneticPr fontId="8"/>
  </si>
  <si>
    <r>
      <rPr>
        <sz val="11"/>
        <rFont val="ＭＳ Ｐゴシック"/>
        <family val="3"/>
        <charset val="128"/>
      </rPr>
      <t>「船橋橋」┼左</t>
    </r>
    <rPh sb="1" eb="3">
      <t>フナバシ</t>
    </rPh>
    <rPh sb="3" eb="4">
      <t>ハシ</t>
    </rPh>
    <phoneticPr fontId="8"/>
  </si>
  <si>
    <r>
      <rPr>
        <sz val="11"/>
        <rFont val="AR Pゴシック体M"/>
        <family val="3"/>
        <charset val="128"/>
      </rPr>
      <t>「押切」┤左</t>
    </r>
    <rPh sb="1" eb="3">
      <t>オシキリ</t>
    </rPh>
    <phoneticPr fontId="8"/>
  </si>
  <si>
    <r>
      <rPr>
        <sz val="11"/>
        <rFont val="AR Pゴシック体M"/>
        <family val="3"/>
        <charset val="128"/>
      </rPr>
      <t>「永代二丁目」┬右</t>
    </r>
    <rPh sb="1" eb="3">
      <t>エイタイ</t>
    </rPh>
    <rPh sb="3" eb="6">
      <t>ニチョウメ</t>
    </rPh>
    <rPh sb="8" eb="9">
      <t>ミギ</t>
    </rPh>
    <phoneticPr fontId="8"/>
  </si>
  <si>
    <r>
      <rPr>
        <sz val="11"/>
        <rFont val="AR Pゴシック体M"/>
        <family val="3"/>
        <charset val="128"/>
      </rPr>
      <t>「永代橋西」┤左</t>
    </r>
    <rPh sb="1" eb="3">
      <t>エイタイ</t>
    </rPh>
    <rPh sb="3" eb="4">
      <t>バシ</t>
    </rPh>
    <rPh sb="4" eb="5">
      <t>ニシ</t>
    </rPh>
    <phoneticPr fontId="8"/>
  </si>
  <si>
    <r>
      <rPr>
        <sz val="11"/>
        <rFont val="ＭＳ Ｐゴシック"/>
        <family val="3"/>
        <charset val="128"/>
      </rPr>
      <t>「京橋」┼左</t>
    </r>
    <rPh sb="1" eb="3">
      <t>キョウバシ</t>
    </rPh>
    <rPh sb="3" eb="4">
      <t>フナバシ</t>
    </rPh>
    <phoneticPr fontId="8"/>
  </si>
  <si>
    <r>
      <rPr>
        <sz val="11"/>
        <rFont val="AR Pゴシック体M"/>
        <family val="3"/>
        <charset val="128"/>
      </rPr>
      <t>「高輪二丁目」├右</t>
    </r>
    <rPh sb="1" eb="3">
      <t>タカナワ</t>
    </rPh>
    <rPh sb="3" eb="6">
      <t>ニチョウメ</t>
    </rPh>
    <phoneticPr fontId="8"/>
  </si>
  <si>
    <r>
      <rPr>
        <sz val="11"/>
        <rFont val="ＭＳ Ｐゴシック"/>
        <family val="3"/>
        <charset val="128"/>
      </rPr>
      <t>「明治学院前」┼左</t>
    </r>
    <rPh sb="1" eb="3">
      <t>メイジ</t>
    </rPh>
    <rPh sb="3" eb="5">
      <t>ガクイン</t>
    </rPh>
    <rPh sb="5" eb="6">
      <t>マエ</t>
    </rPh>
    <phoneticPr fontId="8"/>
  </si>
  <si>
    <r>
      <rPr>
        <sz val="11"/>
        <rFont val="AR Pゴシック体M"/>
        <family val="3"/>
        <charset val="128"/>
      </rPr>
      <t>「百反通り」┼右</t>
    </r>
    <rPh sb="1" eb="3">
      <t>ヒャクタン</t>
    </rPh>
    <rPh sb="3" eb="4">
      <t>ドオ</t>
    </rPh>
    <phoneticPr fontId="8"/>
  </si>
  <si>
    <r>
      <rPr>
        <sz val="11"/>
        <rFont val="ＭＳ Ｐゴシック"/>
        <family val="3"/>
        <charset val="128"/>
      </rPr>
      <t>「桐ケ谷」┼左</t>
    </r>
    <rPh sb="1" eb="4">
      <t>キリガヤ</t>
    </rPh>
    <phoneticPr fontId="8"/>
  </si>
  <si>
    <r>
      <rPr>
        <sz val="11"/>
        <rFont val="AR Pゴシック体M"/>
        <family val="3"/>
        <charset val="128"/>
      </rPr>
      <t>「丸子橋」├右</t>
    </r>
    <rPh sb="1" eb="3">
      <t>マルコ</t>
    </rPh>
    <rPh sb="3" eb="4">
      <t>ハシ</t>
    </rPh>
    <phoneticPr fontId="8"/>
  </si>
  <si>
    <r>
      <t>BRM909</t>
    </r>
    <r>
      <rPr>
        <sz val="11"/>
        <rFont val="AR Pゴシック体M"/>
        <family val="3"/>
        <charset val="128"/>
      </rPr>
      <t>東京</t>
    </r>
    <r>
      <rPr>
        <sz val="11"/>
        <rFont val="Arial"/>
        <family val="2"/>
      </rPr>
      <t>400km</t>
    </r>
    <r>
      <rPr>
        <b/>
        <sz val="11"/>
        <rFont val="Arial"/>
        <family val="2"/>
      </rPr>
      <t xml:space="preserve"> </t>
    </r>
    <r>
      <rPr>
        <b/>
        <sz val="11"/>
        <rFont val="AR Pゴシック体M"/>
        <family val="3"/>
        <charset val="128"/>
      </rPr>
      <t>ぐるっと首都圏</t>
    </r>
    <rPh sb="18" eb="21">
      <t>シュトケン</t>
    </rPh>
    <phoneticPr fontId="8"/>
  </si>
  <si>
    <r>
      <t xml:space="preserve">Start </t>
    </r>
    <r>
      <rPr>
        <sz val="11"/>
        <rFont val="ＭＳ ゴシック"/>
        <family val="3"/>
        <charset val="128"/>
      </rPr>
      <t>等々力緑地</t>
    </r>
    <r>
      <rPr>
        <sz val="11"/>
        <rFont val="Arial"/>
        <family val="2"/>
      </rPr>
      <t>/</t>
    </r>
    <r>
      <rPr>
        <sz val="11"/>
        <rFont val="ＭＳ ゴシック"/>
        <family val="3"/>
        <charset val="128"/>
      </rPr>
      <t>とどろきアリーナ前</t>
    </r>
    <r>
      <rPr>
        <sz val="11"/>
        <rFont val="Arial"/>
        <family val="2"/>
      </rPr>
      <t xml:space="preserve">                                                                                   06:00</t>
    </r>
    <r>
      <rPr>
        <sz val="11"/>
        <rFont val="ＭＳ ゴシック"/>
        <family val="3"/>
        <charset val="128"/>
      </rPr>
      <t>順次スタート　（</t>
    </r>
    <r>
      <rPr>
        <sz val="11"/>
        <rFont val="Arial"/>
        <family val="2"/>
      </rPr>
      <t>6:30</t>
    </r>
    <r>
      <rPr>
        <sz val="11"/>
        <rFont val="ＭＳ ゴシック"/>
        <family val="3"/>
        <charset val="128"/>
      </rPr>
      <t>　撤収）</t>
    </r>
    <rPh sb="20" eb="21">
      <t>マエ</t>
    </rPh>
    <phoneticPr fontId="6"/>
  </si>
  <si>
    <r>
      <rPr>
        <sz val="11"/>
        <rFont val="AR Pゴシック体M"/>
        <family val="3"/>
        <charset val="128"/>
      </rPr>
      <t>├右</t>
    </r>
  </si>
  <si>
    <r>
      <rPr>
        <sz val="11"/>
        <rFont val="ＭＳ Ｐゴシック"/>
        <family val="3"/>
        <charset val="128"/>
      </rPr>
      <t>○</t>
    </r>
  </si>
  <si>
    <r>
      <rPr>
        <sz val="11"/>
        <rFont val="AR Pゴシック体M"/>
        <family val="3"/>
        <charset val="128"/>
      </rPr>
      <t>［等々力緑地公園入口」　┬右</t>
    </r>
    <rPh sb="1" eb="4">
      <t>トドロキ</t>
    </rPh>
    <rPh sb="4" eb="6">
      <t>リョクチ</t>
    </rPh>
    <rPh sb="6" eb="8">
      <t>コウエン</t>
    </rPh>
    <rPh sb="8" eb="10">
      <t>イリグチ</t>
    </rPh>
    <rPh sb="13" eb="14">
      <t>ミギ</t>
    </rPh>
    <phoneticPr fontId="6"/>
  </si>
  <si>
    <r>
      <rPr>
        <sz val="11"/>
        <rFont val="ＭＳ Ｐゴシック"/>
        <family val="3"/>
        <charset val="128"/>
      </rPr>
      <t>市道</t>
    </r>
  </si>
  <si>
    <r>
      <rPr>
        <sz val="11"/>
        <rFont val="AR Pゴシック体M"/>
        <family val="3"/>
        <charset val="128"/>
      </rPr>
      <t>┬右　</t>
    </r>
    <r>
      <rPr>
        <sz val="11"/>
        <rFont val="Arial"/>
        <family val="2"/>
      </rPr>
      <t>50</t>
    </r>
    <r>
      <rPr>
        <sz val="11"/>
        <rFont val="AR Pゴシック体M"/>
        <family val="3"/>
        <charset val="128"/>
      </rPr>
      <t>ｍ先すぐ左折</t>
    </r>
    <phoneticPr fontId="8"/>
  </si>
  <si>
    <r>
      <rPr>
        <sz val="11"/>
        <rFont val="AR Pゴシック体M"/>
        <family val="3"/>
        <charset val="128"/>
      </rPr>
      <t>「二宮本宿」┼右</t>
    </r>
    <phoneticPr fontId="8"/>
  </si>
  <si>
    <r>
      <rPr>
        <sz val="11"/>
        <rFont val="AR Pゴシック体M"/>
        <family val="3"/>
        <charset val="128"/>
      </rPr>
      <t>┤左　多西橋渡り</t>
    </r>
    <r>
      <rPr>
        <sz val="11"/>
        <rFont val="Arial"/>
        <family val="2"/>
      </rPr>
      <t>2</t>
    </r>
    <r>
      <rPr>
        <sz val="11"/>
        <rFont val="AR Pゴシック体M"/>
        <family val="3"/>
        <charset val="128"/>
      </rPr>
      <t>つめ信号、道幅広い</t>
    </r>
    <phoneticPr fontId="8"/>
  </si>
  <si>
    <r>
      <rPr>
        <sz val="11"/>
        <rFont val="AR Pゴシック体M"/>
        <family val="3"/>
        <charset val="128"/>
      </rPr>
      <t>┼左　左角奥にスーパーいなげや</t>
    </r>
    <phoneticPr fontId="8"/>
  </si>
  <si>
    <r>
      <rPr>
        <sz val="11"/>
        <rFont val="ＭＳ Ｐゴシック"/>
        <family val="3"/>
        <charset val="128"/>
      </rPr>
      <t>┤左　（東海大菅生高入口先）側道トンネルへ　　　　　　　　　　　　　　　　　　　　　　　　国道トンネル通行禁止</t>
    </r>
    <phoneticPr fontId="8"/>
  </si>
  <si>
    <r>
      <rPr>
        <sz val="11"/>
        <rFont val="AR Pゴシック体M"/>
        <family val="3"/>
        <charset val="128"/>
      </rPr>
      <t>通過チェック　</t>
    </r>
    <r>
      <rPr>
        <sz val="11"/>
        <rFont val="Arial"/>
        <family val="2"/>
      </rPr>
      <t xml:space="preserve">7-Eleven </t>
    </r>
    <r>
      <rPr>
        <sz val="11"/>
        <rFont val="AR Pゴシック体M"/>
        <family val="3"/>
        <charset val="128"/>
      </rPr>
      <t>　青梅千ケ淵６丁目店　　</t>
    </r>
    <rPh sb="0" eb="2">
      <t>ツウカ</t>
    </rPh>
    <rPh sb="19" eb="20">
      <t>セン</t>
    </rPh>
    <rPh sb="21" eb="22">
      <t>フチ</t>
    </rPh>
    <phoneticPr fontId="8"/>
  </si>
  <si>
    <r>
      <rPr>
        <sz val="11"/>
        <rFont val="AR Pゴシック体M"/>
        <family val="3"/>
        <charset val="128"/>
      </rPr>
      <t>┤左　角に出光</t>
    </r>
    <r>
      <rPr>
        <sz val="11"/>
        <rFont val="Arial"/>
        <family val="2"/>
      </rPr>
      <t>GS</t>
    </r>
    <phoneticPr fontId="8"/>
  </si>
  <si>
    <r>
      <rPr>
        <sz val="11"/>
        <rFont val="AR Pゴシック体M"/>
        <family val="3"/>
        <charset val="128"/>
      </rPr>
      <t>「鹿台橋」┬右</t>
    </r>
    <phoneticPr fontId="8"/>
  </si>
  <si>
    <r>
      <rPr>
        <sz val="11"/>
        <rFont val="AR Pゴシック体M"/>
        <family val="3"/>
        <charset val="128"/>
      </rPr>
      <t>「北平沢」┼左</t>
    </r>
    <phoneticPr fontId="8"/>
  </si>
  <si>
    <r>
      <rPr>
        <sz val="11"/>
        <rFont val="AR Pゴシック体M"/>
        <family val="3"/>
        <charset val="128"/>
      </rPr>
      <t>┬左→すぐ├右</t>
    </r>
    <phoneticPr fontId="8"/>
  </si>
  <si>
    <r>
      <rPr>
        <sz val="11"/>
        <rFont val="ＭＳ Ｐゴシック"/>
        <family val="3"/>
        <charset val="128"/>
      </rPr>
      <t>○</t>
    </r>
    <phoneticPr fontId="8"/>
  </si>
  <si>
    <r>
      <rPr>
        <sz val="11"/>
        <rFont val="ＭＳ Ｐゴシック"/>
        <family val="3"/>
        <charset val="128"/>
      </rPr>
      <t>海野宿の入り口</t>
    </r>
  </si>
  <si>
    <r>
      <rPr>
        <sz val="11"/>
        <rFont val="ＭＳ Ｐゴシック"/>
        <family val="3"/>
        <charset val="128"/>
      </rPr>
      <t>市道、県</t>
    </r>
    <r>
      <rPr>
        <sz val="11"/>
        <rFont val="Arial"/>
        <family val="2"/>
      </rPr>
      <t>483</t>
    </r>
    <r>
      <rPr>
        <sz val="11"/>
        <rFont val="ＭＳ Ｐゴシック"/>
        <family val="3"/>
        <charset val="128"/>
      </rPr>
      <t>、国</t>
    </r>
    <r>
      <rPr>
        <sz val="11"/>
        <rFont val="Arial"/>
        <family val="2"/>
      </rPr>
      <t>152</t>
    </r>
  </si>
  <si>
    <r>
      <rPr>
        <sz val="11"/>
        <rFont val="ＭＳ Ｐゴシック"/>
        <family val="3"/>
        <charset val="128"/>
      </rPr>
      <t>海野宿通り抜け注意</t>
    </r>
  </si>
  <si>
    <r>
      <rPr>
        <sz val="11"/>
        <rFont val="ＭＳ Ｐゴシック"/>
        <family val="3"/>
        <charset val="128"/>
      </rPr>
      <t>角に上田信用金庫</t>
    </r>
  </si>
  <si>
    <r>
      <t>JR</t>
    </r>
    <r>
      <rPr>
        <sz val="11"/>
        <rFont val="ＭＳ Ｐゴシック"/>
        <family val="3"/>
        <charset val="128"/>
      </rPr>
      <t>大屋駅前通過してすぐ</t>
    </r>
  </si>
  <si>
    <r>
      <rPr>
        <sz val="11"/>
        <rFont val="ＭＳ Ｐゴシック"/>
        <family val="3"/>
        <charset val="128"/>
      </rPr>
      <t>歩道橋下</t>
    </r>
  </si>
  <si>
    <r>
      <rPr>
        <sz val="11"/>
        <rFont val="ＭＳ Ｐゴシック"/>
        <family val="3"/>
        <charset val="128"/>
      </rPr>
      <t>上田橋渡る</t>
    </r>
  </si>
  <si>
    <r>
      <rPr>
        <sz val="11"/>
        <rFont val="ＭＳ Ｐゴシック"/>
        <family val="3"/>
        <charset val="128"/>
      </rPr>
      <t>県</t>
    </r>
    <r>
      <rPr>
        <sz val="11"/>
        <rFont val="Arial"/>
        <family val="2"/>
      </rPr>
      <t>77</t>
    </r>
  </si>
  <si>
    <r>
      <t>PC2</t>
    </r>
    <r>
      <rPr>
        <sz val="11"/>
        <rFont val="ＭＳ Ｐゴシック"/>
        <family val="3"/>
        <charset val="128"/>
      </rPr>
      <t>　</t>
    </r>
    <r>
      <rPr>
        <sz val="11"/>
        <rFont val="Arial"/>
        <family val="2"/>
      </rPr>
      <t>MiniStop</t>
    </r>
    <r>
      <rPr>
        <sz val="11"/>
        <rFont val="ＭＳ Ｐゴシック"/>
        <family val="3"/>
        <charset val="128"/>
      </rPr>
      <t>かすみがうら稲吉南店</t>
    </r>
    <r>
      <rPr>
        <sz val="11"/>
        <rFont val="Arial"/>
        <family val="2"/>
      </rPr>
      <t xml:space="preserve"> </t>
    </r>
    <r>
      <rPr>
        <sz val="11"/>
        <rFont val="ＭＳ Ｐゴシック"/>
        <family val="3"/>
        <charset val="128"/>
      </rPr>
      <t>　　　　　　　　　　　　　　　　　　　　　　　　　　　　</t>
    </r>
    <r>
      <rPr>
        <sz val="11"/>
        <rFont val="Arial"/>
        <family val="2"/>
      </rPr>
      <t>Open</t>
    </r>
    <r>
      <rPr>
        <sz val="11"/>
        <rFont val="ＭＳ Ｐゴシック"/>
        <family val="3"/>
        <charset val="128"/>
      </rPr>
      <t>　</t>
    </r>
    <r>
      <rPr>
        <sz val="11"/>
        <rFont val="Arial"/>
        <family val="2"/>
      </rPr>
      <t>12</t>
    </r>
    <r>
      <rPr>
        <sz val="11"/>
        <rFont val="ＭＳ Ｐゴシック"/>
        <family val="3"/>
        <charset val="128"/>
      </rPr>
      <t>：</t>
    </r>
    <r>
      <rPr>
        <sz val="11"/>
        <rFont val="Arial"/>
        <family val="2"/>
      </rPr>
      <t>10</t>
    </r>
    <r>
      <rPr>
        <sz val="11"/>
        <rFont val="ＭＳ Ｐゴシック"/>
        <family val="3"/>
        <charset val="128"/>
      </rPr>
      <t>～</t>
    </r>
    <r>
      <rPr>
        <sz val="11"/>
        <rFont val="Arial"/>
        <family val="2"/>
      </rPr>
      <t>Close</t>
    </r>
    <r>
      <rPr>
        <sz val="11"/>
        <rFont val="ＭＳ Ｐゴシック"/>
        <family val="3"/>
        <charset val="128"/>
      </rPr>
      <t>　</t>
    </r>
    <r>
      <rPr>
        <sz val="11"/>
        <rFont val="Arial"/>
        <family val="2"/>
      </rPr>
      <t>19</t>
    </r>
    <r>
      <rPr>
        <sz val="11"/>
        <rFont val="ＭＳ Ｐゴシック"/>
        <family val="3"/>
        <charset val="128"/>
      </rPr>
      <t>：</t>
    </r>
    <r>
      <rPr>
        <sz val="11"/>
        <rFont val="Arial"/>
        <family val="2"/>
      </rPr>
      <t>56</t>
    </r>
    <rPh sb="18" eb="20">
      <t>イナヨシ</t>
    </rPh>
    <rPh sb="20" eb="21">
      <t>ミナミ</t>
    </rPh>
    <phoneticPr fontId="8"/>
  </si>
  <si>
    <r>
      <rPr>
        <sz val="11"/>
        <rFont val="ＭＳ Ｐゴシック"/>
        <family val="3"/>
        <charset val="128"/>
      </rPr>
      <t>「下之条」</t>
    </r>
  </si>
  <si>
    <r>
      <rPr>
        <sz val="11"/>
        <rFont val="ＭＳ Ｐゴシック"/>
        <family val="3"/>
        <charset val="128"/>
      </rPr>
      <t>国</t>
    </r>
    <r>
      <rPr>
        <sz val="11"/>
        <rFont val="Arial"/>
        <family val="2"/>
      </rPr>
      <t>143</t>
    </r>
  </si>
  <si>
    <r>
      <rPr>
        <sz val="11"/>
        <rFont val="ＭＳ Ｐゴシック"/>
        <family val="3"/>
        <charset val="128"/>
      </rPr>
      <t>「下之条北」</t>
    </r>
  </si>
  <si>
    <r>
      <rPr>
        <sz val="11"/>
        <rFont val="ＭＳ Ｐゴシック"/>
        <family val="3"/>
        <charset val="128"/>
      </rPr>
      <t>国</t>
    </r>
    <r>
      <rPr>
        <sz val="11"/>
        <rFont val="Arial"/>
        <family val="2"/>
      </rPr>
      <t>18</t>
    </r>
  </si>
  <si>
    <r>
      <rPr>
        <sz val="11"/>
        <rFont val="ＭＳ Ｐゴシック"/>
        <family val="3"/>
        <charset val="128"/>
      </rPr>
      <t>バイパス、トンネル通過注意</t>
    </r>
  </si>
  <si>
    <r>
      <rPr>
        <sz val="11"/>
        <rFont val="ＭＳ Ｐゴシック"/>
        <family val="3"/>
        <charset val="128"/>
      </rPr>
      <t>「小網」</t>
    </r>
  </si>
  <si>
    <r>
      <rPr>
        <sz val="11"/>
        <rFont val="ＭＳ Ｐゴシック"/>
        <family val="3"/>
        <charset val="128"/>
      </rPr>
      <t>市道、県</t>
    </r>
    <r>
      <rPr>
        <sz val="11"/>
        <rFont val="Arial"/>
        <family val="2"/>
      </rPr>
      <t>77</t>
    </r>
  </si>
  <si>
    <r>
      <rPr>
        <sz val="11"/>
        <rFont val="ＭＳ Ｐゴシック"/>
        <family val="3"/>
        <charset val="128"/>
      </rPr>
      <t>「女沢橋」</t>
    </r>
  </si>
  <si>
    <r>
      <rPr>
        <sz val="11"/>
        <rFont val="ＭＳ Ｐゴシック"/>
        <family val="3"/>
        <charset val="128"/>
      </rPr>
      <t>県</t>
    </r>
    <r>
      <rPr>
        <sz val="11"/>
        <rFont val="Arial"/>
        <family val="2"/>
      </rPr>
      <t>55</t>
    </r>
  </si>
  <si>
    <r>
      <rPr>
        <sz val="11"/>
        <rFont val="ＭＳ Ｐゴシック"/>
        <family val="3"/>
        <charset val="128"/>
      </rPr>
      <t>坂上トンネル出口</t>
    </r>
    <r>
      <rPr>
        <sz val="11"/>
        <rFont val="Arial"/>
        <family val="2"/>
      </rPr>
      <t>862</t>
    </r>
    <r>
      <rPr>
        <sz val="11"/>
        <rFont val="ＭＳ Ｐゴシック"/>
        <family val="3"/>
        <charset val="128"/>
      </rPr>
      <t>ｍ</t>
    </r>
  </si>
  <si>
    <r>
      <rPr>
        <sz val="11"/>
        <rFont val="ＭＳ Ｐゴシック"/>
        <family val="3"/>
        <charset val="128"/>
      </rPr>
      <t>市道、県</t>
    </r>
    <r>
      <rPr>
        <sz val="11"/>
        <rFont val="Arial"/>
        <family val="2"/>
      </rPr>
      <t>77</t>
    </r>
    <rPh sb="0" eb="2">
      <t>シドウ</t>
    </rPh>
    <rPh sb="3" eb="4">
      <t>ケン</t>
    </rPh>
    <phoneticPr fontId="8"/>
  </si>
  <si>
    <r>
      <rPr>
        <sz val="11"/>
        <rFont val="ＭＳ Ｐゴシック"/>
        <family val="3"/>
        <charset val="128"/>
      </rPr>
      <t>県</t>
    </r>
    <r>
      <rPr>
        <sz val="11"/>
        <rFont val="Arial"/>
        <family val="2"/>
      </rPr>
      <t>55</t>
    </r>
    <rPh sb="0" eb="1">
      <t>ケン</t>
    </rPh>
    <phoneticPr fontId="8"/>
  </si>
  <si>
    <r>
      <rPr>
        <sz val="11"/>
        <rFont val="AR Pゴシック体M"/>
        <family val="3"/>
        <charset val="128"/>
      </rPr>
      <t>通過チェック　</t>
    </r>
    <r>
      <rPr>
        <sz val="11"/>
        <rFont val="Arial"/>
        <family val="2"/>
      </rPr>
      <t xml:space="preserve">7-Eleven </t>
    </r>
    <r>
      <rPr>
        <sz val="11"/>
        <rFont val="AR Pゴシック体M"/>
        <family val="3"/>
        <charset val="128"/>
      </rPr>
      <t>　神栖太田店</t>
    </r>
    <rPh sb="0" eb="2">
      <t>ツウカ</t>
    </rPh>
    <rPh sb="17" eb="19">
      <t>カミス</t>
    </rPh>
    <rPh sb="19" eb="21">
      <t>オオタ</t>
    </rPh>
    <phoneticPr fontId="8"/>
  </si>
  <si>
    <r>
      <rPr>
        <sz val="11"/>
        <rFont val="ＭＳ Ｐゴシック"/>
        <family val="3"/>
        <charset val="128"/>
      </rPr>
      <t>国</t>
    </r>
    <r>
      <rPr>
        <sz val="11"/>
        <rFont val="Arial"/>
        <family val="2"/>
      </rPr>
      <t>403</t>
    </r>
    <rPh sb="0" eb="1">
      <t>コク</t>
    </rPh>
    <phoneticPr fontId="8"/>
  </si>
  <si>
    <r>
      <rPr>
        <sz val="11"/>
        <rFont val="ＭＳ Ｐゴシック"/>
        <family val="3"/>
        <charset val="128"/>
      </rPr>
      <t>国</t>
    </r>
    <r>
      <rPr>
        <sz val="11"/>
        <rFont val="Arial"/>
        <family val="2"/>
      </rPr>
      <t>19</t>
    </r>
    <rPh sb="0" eb="1">
      <t>コク</t>
    </rPh>
    <phoneticPr fontId="8"/>
  </si>
  <si>
    <r>
      <rPr>
        <sz val="11"/>
        <rFont val="ＭＳ Ｐゴシック"/>
        <family val="3"/>
        <charset val="128"/>
      </rPr>
      <t>町道</t>
    </r>
    <rPh sb="0" eb="2">
      <t>チョウドウ</t>
    </rPh>
    <phoneticPr fontId="8"/>
  </si>
  <si>
    <r>
      <rPr>
        <sz val="11"/>
        <rFont val="ＭＳ Ｐゴシック"/>
        <family val="3"/>
        <charset val="128"/>
      </rPr>
      <t>県</t>
    </r>
    <r>
      <rPr>
        <sz val="11"/>
        <rFont val="Arial"/>
        <family val="2"/>
      </rPr>
      <t>275</t>
    </r>
    <rPh sb="0" eb="1">
      <t>ケン</t>
    </rPh>
    <phoneticPr fontId="8"/>
  </si>
  <si>
    <r>
      <t>PC3</t>
    </r>
    <r>
      <rPr>
        <sz val="11"/>
        <rFont val="AR Pゴシック体M"/>
        <family val="3"/>
        <charset val="128"/>
      </rPr>
      <t>　</t>
    </r>
    <r>
      <rPr>
        <sz val="11"/>
        <rFont val="Arial"/>
        <family val="2"/>
      </rPr>
      <t xml:space="preserve">7-Eleven </t>
    </r>
    <r>
      <rPr>
        <sz val="11"/>
        <rFont val="AR Pゴシック体M"/>
        <family val="3"/>
        <charset val="128"/>
      </rPr>
      <t>　横芝屋形店　　　　　　　　　　　　　　　　</t>
    </r>
    <r>
      <rPr>
        <sz val="11"/>
        <rFont val="Arial"/>
        <family val="2"/>
      </rPr>
      <t>Open</t>
    </r>
    <r>
      <rPr>
        <sz val="11"/>
        <rFont val="AR Pゴシック体M"/>
        <family val="3"/>
        <charset val="128"/>
      </rPr>
      <t>　</t>
    </r>
    <r>
      <rPr>
        <sz val="11"/>
        <rFont val="Arial"/>
        <family val="2"/>
      </rPr>
      <t>15</t>
    </r>
    <r>
      <rPr>
        <sz val="11"/>
        <rFont val="AR Pゴシック体M"/>
        <family val="3"/>
        <charset val="128"/>
      </rPr>
      <t>：</t>
    </r>
    <r>
      <rPr>
        <sz val="11"/>
        <rFont val="Arial"/>
        <family val="2"/>
      </rPr>
      <t>17</t>
    </r>
    <r>
      <rPr>
        <sz val="11"/>
        <rFont val="AR Pゴシック体M"/>
        <family val="3"/>
        <charset val="128"/>
      </rPr>
      <t>～</t>
    </r>
    <r>
      <rPr>
        <sz val="11"/>
        <rFont val="Arial"/>
        <family val="2"/>
      </rPr>
      <t>Close10/</t>
    </r>
    <r>
      <rPr>
        <sz val="11"/>
        <rFont val="AR Pゴシック体M"/>
        <family val="3"/>
        <charset val="128"/>
      </rPr>
      <t>　</t>
    </r>
    <r>
      <rPr>
        <sz val="11"/>
        <rFont val="Arial"/>
        <family val="2"/>
      </rPr>
      <t>02</t>
    </r>
    <r>
      <rPr>
        <sz val="11"/>
        <rFont val="AR Pゴシック体M"/>
        <family val="3"/>
        <charset val="128"/>
      </rPr>
      <t>：</t>
    </r>
    <r>
      <rPr>
        <sz val="11"/>
        <rFont val="Arial"/>
        <family val="2"/>
      </rPr>
      <t>36</t>
    </r>
    <rPh sb="14" eb="16">
      <t>ヨコシバ</t>
    </rPh>
    <rPh sb="16" eb="18">
      <t>ヤカタ</t>
    </rPh>
    <phoneticPr fontId="8"/>
  </si>
  <si>
    <r>
      <rPr>
        <sz val="11"/>
        <rFont val="ＭＳ Ｐゴシック"/>
        <family val="3"/>
        <charset val="128"/>
      </rPr>
      <t>県</t>
    </r>
    <r>
      <rPr>
        <sz val="11"/>
        <rFont val="Arial"/>
        <family val="2"/>
      </rPr>
      <t>51</t>
    </r>
    <rPh sb="0" eb="1">
      <t>ケン</t>
    </rPh>
    <phoneticPr fontId="8"/>
  </si>
  <si>
    <r>
      <rPr>
        <sz val="11"/>
        <rFont val="AR Pゴシック体M"/>
        <family val="3"/>
        <charset val="128"/>
      </rPr>
      <t>通過チェック　</t>
    </r>
    <r>
      <rPr>
        <sz val="11"/>
        <rFont val="Arial"/>
        <family val="2"/>
      </rPr>
      <t xml:space="preserve">7-Eleven </t>
    </r>
    <r>
      <rPr>
        <sz val="11"/>
        <rFont val="AR Pゴシック体M"/>
        <family val="3"/>
        <charset val="128"/>
      </rPr>
      <t>　千葉新港店</t>
    </r>
    <rPh sb="0" eb="2">
      <t>ツウカ</t>
    </rPh>
    <rPh sb="17" eb="19">
      <t>チバ</t>
    </rPh>
    <rPh sb="19" eb="21">
      <t>シンコウ</t>
    </rPh>
    <rPh sb="21" eb="22">
      <t>テン</t>
    </rPh>
    <phoneticPr fontId="8"/>
  </si>
  <si>
    <r>
      <t>Finish</t>
    </r>
    <r>
      <rPr>
        <sz val="11"/>
        <rFont val="AR Pゴシック体M"/>
        <family val="3"/>
        <charset val="128"/>
      </rPr>
      <t>　７</t>
    </r>
    <r>
      <rPr>
        <sz val="11"/>
        <rFont val="Arial"/>
        <family val="2"/>
      </rPr>
      <t>-Eleven</t>
    </r>
    <r>
      <rPr>
        <sz val="11"/>
        <rFont val="AR Pゴシック体M"/>
        <family val="3"/>
        <charset val="128"/>
      </rPr>
      <t>　品川西旗の台店　　　　　　　　　　　　　　　　　　　</t>
    </r>
    <r>
      <rPr>
        <sz val="11"/>
        <rFont val="Arial"/>
        <family val="2"/>
      </rPr>
      <t>Open 9/</t>
    </r>
    <r>
      <rPr>
        <sz val="11"/>
        <rFont val="AR Pゴシック体M"/>
        <family val="3"/>
        <charset val="128"/>
      </rPr>
      <t>　</t>
    </r>
    <r>
      <rPr>
        <sz val="11"/>
        <rFont val="Arial"/>
        <family val="2"/>
      </rPr>
      <t>18</t>
    </r>
    <r>
      <rPr>
        <sz val="11"/>
        <rFont val="AR Pゴシック体M"/>
        <family val="3"/>
        <charset val="128"/>
      </rPr>
      <t>：</t>
    </r>
    <r>
      <rPr>
        <sz val="11"/>
        <rFont val="Arial"/>
        <family val="2"/>
      </rPr>
      <t>08</t>
    </r>
    <r>
      <rPr>
        <sz val="11"/>
        <rFont val="AR Pゴシック体M"/>
        <family val="3"/>
        <charset val="128"/>
      </rPr>
      <t>～</t>
    </r>
    <r>
      <rPr>
        <sz val="11"/>
        <rFont val="Arial"/>
        <family val="2"/>
      </rPr>
      <t>Close 10/</t>
    </r>
    <r>
      <rPr>
        <sz val="11"/>
        <rFont val="AR Pゴシック体M"/>
        <family val="3"/>
        <charset val="128"/>
      </rPr>
      <t>　</t>
    </r>
    <r>
      <rPr>
        <sz val="11"/>
        <rFont val="Arial"/>
        <family val="2"/>
      </rPr>
      <t>9</t>
    </r>
    <r>
      <rPr>
        <sz val="11"/>
        <rFont val="AR Pゴシック体M"/>
        <family val="3"/>
        <charset val="128"/>
      </rPr>
      <t>：</t>
    </r>
    <r>
      <rPr>
        <sz val="11"/>
        <rFont val="Arial"/>
        <family val="2"/>
      </rPr>
      <t>00</t>
    </r>
    <rPh sb="16" eb="18">
      <t>シナガワ</t>
    </rPh>
    <rPh sb="18" eb="19">
      <t>ニシ</t>
    </rPh>
    <rPh sb="19" eb="20">
      <t>ハタ</t>
    </rPh>
    <rPh sb="21" eb="22">
      <t>ダイ</t>
    </rPh>
    <phoneticPr fontId="8"/>
  </si>
  <si>
    <r>
      <rPr>
        <sz val="11"/>
        <rFont val="ＭＳ Ｐゴシック"/>
        <family val="3"/>
        <charset val="128"/>
      </rPr>
      <t>「上小田中」┼右</t>
    </r>
    <rPh sb="1" eb="5">
      <t>カミコダナカ</t>
    </rPh>
    <phoneticPr fontId="8"/>
  </si>
  <si>
    <r>
      <rPr>
        <sz val="11"/>
        <rFont val="ＭＳ Ｐゴシック"/>
        <family val="3"/>
        <charset val="128"/>
      </rPr>
      <t>キューシートのレイアウト変更、補足追加修正等はご自身で行ってください、標高は目安数値。</t>
    </r>
    <rPh sb="35" eb="37">
      <t>ヒョウコウ</t>
    </rPh>
    <rPh sb="38" eb="40">
      <t>メヤス</t>
    </rPh>
    <rPh sb="40" eb="42">
      <t>スウチ</t>
    </rPh>
    <phoneticPr fontId="8"/>
  </si>
  <si>
    <r>
      <rPr>
        <sz val="11"/>
        <rFont val="ＭＳ Ｐゴシック"/>
        <family val="3"/>
        <charset val="128"/>
      </rPr>
      <t>キューシート、地図等は予告なく変更される場合があります、最新版をお使いください</t>
    </r>
  </si>
  <si>
    <r>
      <rPr>
        <sz val="11"/>
        <rFont val="ＭＳ Ｐゴシック"/>
        <family val="3"/>
        <charset val="128"/>
      </rPr>
      <t>ブリーフィングで変更箇所をお知らせする場合もあります、筆記用具はご持参ください。</t>
    </r>
  </si>
  <si>
    <r>
      <rPr>
        <sz val="11"/>
        <rFont val="ＭＳ Ｐゴシック"/>
        <family val="3"/>
        <charset val="128"/>
      </rPr>
      <t>スタート前までに必ずキューシートを理解してください、わかりにくい場合は参考地図をご覧ください。</t>
    </r>
  </si>
  <si>
    <r>
      <rPr>
        <sz val="11"/>
        <rFont val="ＭＳ Ｐゴシック"/>
        <family val="3"/>
        <charset val="128"/>
      </rPr>
      <t>フィニッシュ後は認定受付けをされないと認定処理ができません。</t>
    </r>
    <rPh sb="8" eb="10">
      <t>ニンテイ</t>
    </rPh>
    <phoneticPr fontId="8"/>
  </si>
  <si>
    <r>
      <rPr>
        <sz val="11"/>
        <rFont val="ＭＳ Ｐゴシック"/>
        <family val="3"/>
        <charset val="128"/>
      </rPr>
      <t>認定受付に来られない方、連絡のない方は</t>
    </r>
    <r>
      <rPr>
        <sz val="11"/>
        <rFont val="Arial"/>
        <family val="2"/>
      </rPr>
      <t>DNF</t>
    </r>
    <r>
      <rPr>
        <sz val="11"/>
        <rFont val="ＭＳ Ｐゴシック"/>
        <family val="3"/>
        <charset val="128"/>
      </rPr>
      <t>とします。</t>
    </r>
    <rPh sb="0" eb="2">
      <t>ニンテイ</t>
    </rPh>
    <phoneticPr fontId="8"/>
  </si>
  <si>
    <r>
      <rPr>
        <sz val="11"/>
        <rFont val="ＭＳ Ｐゴシック"/>
        <family val="3"/>
        <charset val="128"/>
      </rPr>
      <t>┼左（注意）</t>
    </r>
    <r>
      <rPr>
        <sz val="11"/>
        <rFont val="Arial"/>
        <family val="2"/>
      </rPr>
      <t>NOEVIR</t>
    </r>
    <r>
      <rPr>
        <sz val="11"/>
        <rFont val="ＭＳ Ｐゴシック"/>
        <family val="3"/>
        <charset val="128"/>
      </rPr>
      <t>の看板とカーブミラーあり</t>
    </r>
    <rPh sb="3" eb="5">
      <t>チュウイ</t>
    </rPh>
    <rPh sb="13" eb="15">
      <t>カンバン</t>
    </rPh>
    <phoneticPr fontId="8"/>
  </si>
  <si>
    <r>
      <rPr>
        <sz val="10"/>
        <rFont val="ＭＳ Ｐゴシック"/>
        <family val="3"/>
        <charset val="128"/>
      </rPr>
      <t>県</t>
    </r>
    <r>
      <rPr>
        <sz val="10"/>
        <rFont val="Arial"/>
        <family val="2"/>
      </rPr>
      <t>5</t>
    </r>
    <rPh sb="0" eb="1">
      <t>ケン</t>
    </rPh>
    <phoneticPr fontId="8"/>
  </si>
  <si>
    <r>
      <rPr>
        <sz val="11"/>
        <rFont val="AR Pゴシック体M"/>
        <family val="3"/>
        <charset val="128"/>
      </rPr>
      <t>認定受付：ジョナサン武蔵中原店　　　</t>
    </r>
    <r>
      <rPr>
        <sz val="11"/>
        <rFont val="Arial"/>
        <family val="2"/>
      </rPr>
      <t>Open 10/</t>
    </r>
    <r>
      <rPr>
        <sz val="11"/>
        <rFont val="AR Pゴシック体M"/>
        <family val="3"/>
        <charset val="128"/>
      </rPr>
      <t>　</t>
    </r>
    <r>
      <rPr>
        <sz val="11"/>
        <rFont val="Arial"/>
        <family val="2"/>
      </rPr>
      <t>4</t>
    </r>
    <r>
      <rPr>
        <sz val="11"/>
        <rFont val="AR Pゴシック体M"/>
        <family val="3"/>
        <charset val="128"/>
      </rPr>
      <t>：</t>
    </r>
    <r>
      <rPr>
        <sz val="11"/>
        <rFont val="Arial"/>
        <family val="2"/>
      </rPr>
      <t>00</t>
    </r>
    <r>
      <rPr>
        <sz val="11"/>
        <rFont val="AR Pゴシック体M"/>
        <family val="3"/>
        <charset val="128"/>
      </rPr>
      <t>～</t>
    </r>
    <r>
      <rPr>
        <sz val="11"/>
        <rFont val="Arial"/>
        <family val="2"/>
      </rPr>
      <t>Close</t>
    </r>
    <r>
      <rPr>
        <sz val="11"/>
        <rFont val="AR Pゴシック体M"/>
        <family val="3"/>
        <charset val="128"/>
      </rPr>
      <t>　</t>
    </r>
    <r>
      <rPr>
        <sz val="11"/>
        <rFont val="Arial"/>
        <family val="2"/>
      </rPr>
      <t>10</t>
    </r>
    <r>
      <rPr>
        <sz val="11"/>
        <rFont val="AR Pゴシック体M"/>
        <family val="3"/>
        <charset val="128"/>
      </rPr>
      <t>：</t>
    </r>
    <r>
      <rPr>
        <sz val="11"/>
        <rFont val="Arial"/>
        <family val="2"/>
      </rPr>
      <t>00</t>
    </r>
    <r>
      <rPr>
        <sz val="11"/>
        <rFont val="AR Pゴシック体M"/>
        <family val="3"/>
        <charset val="128"/>
      </rPr>
      <t>（撤収）</t>
    </r>
    <rPh sb="0" eb="2">
      <t>ニンテイ</t>
    </rPh>
    <rPh sb="44" eb="46">
      <t>テッシュウ</t>
    </rPh>
    <phoneticPr fontId="8"/>
  </si>
  <si>
    <r>
      <t>Ver1_1</t>
    </r>
    <r>
      <rPr>
        <sz val="10"/>
        <rFont val="ＭＳ Ｐゴシック"/>
        <family val="3"/>
        <charset val="128"/>
      </rPr>
      <t>　</t>
    </r>
    <r>
      <rPr>
        <sz val="10"/>
        <rFont val="Arial"/>
        <family val="2"/>
      </rPr>
      <t>(2017/08/10</t>
    </r>
    <r>
      <rPr>
        <sz val="10"/>
        <rFont val="ＭＳ Ｐゴシック"/>
        <family val="3"/>
        <charset val="128"/>
      </rPr>
      <t>）</t>
    </r>
    <phoneticPr fontId="8"/>
  </si>
  <si>
    <r>
      <rPr>
        <b/>
        <sz val="11"/>
        <rFont val="ＭＳ Ｐゴシック"/>
        <family val="3"/>
        <charset val="128"/>
      </rPr>
      <t>リンク先（ルートラボのデータ）はあくまでも参考情報です。使用の際は、以下の点、特にご注意ください・地図の情報は最新のものではない場合があります。・</t>
    </r>
    <r>
      <rPr>
        <b/>
        <sz val="11"/>
        <rFont val="Arial"/>
        <family val="2"/>
      </rPr>
      <t>JavaScript</t>
    </r>
    <r>
      <rPr>
        <b/>
        <sz val="11"/>
        <rFont val="ＭＳ Ｐゴシック"/>
        <family val="3"/>
        <charset val="128"/>
      </rPr>
      <t>版の表示においては距離が</t>
    </r>
    <r>
      <rPr>
        <b/>
        <sz val="11"/>
        <rFont val="Arial"/>
        <family val="2"/>
      </rPr>
      <t>km</t>
    </r>
    <r>
      <rPr>
        <b/>
        <sz val="11"/>
        <rFont val="ＭＳ Ｐゴシック"/>
        <family val="3"/>
        <charset val="128"/>
      </rPr>
      <t>レベルで異なる場合があります。なお、ルートラボについての質問は一切受け付けませんので、その点ご了承ください。</t>
    </r>
    <phoneticPr fontId="8"/>
  </si>
  <si>
    <r>
      <rPr>
        <sz val="10"/>
        <rFont val="ＭＳ Ｐゴシック"/>
        <family val="3"/>
        <charset val="128"/>
      </rPr>
      <t>国</t>
    </r>
    <r>
      <rPr>
        <sz val="10"/>
        <rFont val="Arial"/>
        <family val="2"/>
      </rPr>
      <t>409</t>
    </r>
    <rPh sb="0" eb="1">
      <t>コク</t>
    </rPh>
    <phoneticPr fontId="6"/>
  </si>
  <si>
    <r>
      <rPr>
        <sz val="11"/>
        <rFont val="AR Pゴシック体M"/>
        <family val="3"/>
        <charset val="128"/>
      </rPr>
      <t>「百草園駅前」├右</t>
    </r>
    <phoneticPr fontId="8"/>
  </si>
  <si>
    <r>
      <rPr>
        <sz val="10"/>
        <rFont val="ＭＳ Ｐゴシック"/>
        <family val="3"/>
        <charset val="128"/>
      </rPr>
      <t>市道</t>
    </r>
  </si>
  <si>
    <r>
      <rPr>
        <sz val="11"/>
        <rFont val="AR Pゴシック体M"/>
        <family val="3"/>
        <charset val="128"/>
      </rPr>
      <t>土手に突き当たる　┬左</t>
    </r>
    <phoneticPr fontId="8"/>
  </si>
  <si>
    <r>
      <rPr>
        <sz val="11"/>
        <rFont val="AR Pゴシック体M"/>
        <family val="3"/>
        <charset val="128"/>
      </rPr>
      <t>「新井橋」┬右</t>
    </r>
    <phoneticPr fontId="8"/>
  </si>
  <si>
    <r>
      <rPr>
        <sz val="10"/>
        <rFont val="ＭＳ Ｐゴシック"/>
        <family val="3"/>
        <charset val="128"/>
      </rPr>
      <t>都</t>
    </r>
    <r>
      <rPr>
        <sz val="10"/>
        <rFont val="Arial"/>
        <family val="2"/>
      </rPr>
      <t>503</t>
    </r>
    <r>
      <rPr>
        <sz val="10"/>
        <rFont val="ＭＳ Ｐゴシック"/>
        <family val="3"/>
        <charset val="128"/>
      </rPr>
      <t>、都</t>
    </r>
    <r>
      <rPr>
        <sz val="10"/>
        <rFont val="Arial"/>
        <family val="2"/>
      </rPr>
      <t>149</t>
    </r>
    <rPh sb="5" eb="6">
      <t>ト</t>
    </rPh>
    <phoneticPr fontId="8"/>
  </si>
  <si>
    <r>
      <rPr>
        <sz val="10"/>
        <rFont val="ＭＳ Ｐゴシック"/>
        <family val="3"/>
        <charset val="128"/>
      </rPr>
      <t>都</t>
    </r>
    <r>
      <rPr>
        <sz val="10"/>
        <rFont val="Arial"/>
        <family val="2"/>
      </rPr>
      <t>149</t>
    </r>
    <r>
      <rPr>
        <sz val="10"/>
        <rFont val="ＭＳ Ｐゴシック"/>
        <family val="3"/>
        <charset val="128"/>
      </rPr>
      <t>、都道</t>
    </r>
    <r>
      <rPr>
        <sz val="10"/>
        <rFont val="Arial"/>
        <family val="2"/>
      </rPr>
      <t>169</t>
    </r>
  </si>
  <si>
    <r>
      <rPr>
        <sz val="11"/>
        <rFont val="AR Pゴシック体M"/>
        <family val="3"/>
        <charset val="128"/>
      </rPr>
      <t>┼右　交差点左手前角にマクドナルド</t>
    </r>
    <phoneticPr fontId="8"/>
  </si>
  <si>
    <r>
      <rPr>
        <sz val="11"/>
        <rFont val="AR Pゴシック体M"/>
        <family val="3"/>
        <charset val="128"/>
      </rPr>
      <t>「八王子車検場入口」┼右</t>
    </r>
    <phoneticPr fontId="8"/>
  </si>
  <si>
    <r>
      <rPr>
        <sz val="10"/>
        <rFont val="ＭＳ Ｐゴシック"/>
        <family val="3"/>
        <charset val="128"/>
      </rPr>
      <t>国</t>
    </r>
    <r>
      <rPr>
        <sz val="10"/>
        <rFont val="Arial"/>
        <family val="2"/>
      </rPr>
      <t>16</t>
    </r>
  </si>
  <si>
    <r>
      <rPr>
        <sz val="11"/>
        <rFont val="AR Pゴシック体M"/>
        <family val="3"/>
        <charset val="128"/>
      </rPr>
      <t>┤左　拝島橋手前を左折</t>
    </r>
    <phoneticPr fontId="8"/>
  </si>
  <si>
    <r>
      <rPr>
        <sz val="11"/>
        <rFont val="AR Pゴシック体M"/>
        <family val="3"/>
        <charset val="128"/>
      </rPr>
      <t>┤左　集落内道細いので徐行</t>
    </r>
    <phoneticPr fontId="8"/>
  </si>
  <si>
    <r>
      <rPr>
        <sz val="11"/>
        <rFont val="AR Pゴシック体M"/>
        <family val="3"/>
        <charset val="128"/>
      </rPr>
      <t>┬左　都道に合流</t>
    </r>
    <phoneticPr fontId="8"/>
  </si>
  <si>
    <r>
      <rPr>
        <sz val="10"/>
        <rFont val="ＭＳ Ｐゴシック"/>
        <family val="3"/>
        <charset val="128"/>
      </rPr>
      <t>都</t>
    </r>
    <r>
      <rPr>
        <sz val="10"/>
        <rFont val="Arial"/>
        <family val="2"/>
      </rPr>
      <t>166</t>
    </r>
  </si>
  <si>
    <r>
      <rPr>
        <sz val="10"/>
        <rFont val="ＭＳ Ｐゴシック"/>
        <family val="3"/>
        <charset val="128"/>
      </rPr>
      <t>都</t>
    </r>
    <r>
      <rPr>
        <sz val="10"/>
        <rFont val="Arial"/>
        <family val="2"/>
      </rPr>
      <t>7</t>
    </r>
  </si>
  <si>
    <r>
      <rPr>
        <sz val="11"/>
        <rFont val="AR Pゴシック体M"/>
        <family val="3"/>
        <charset val="128"/>
      </rPr>
      <t>左側に看板「この先行き止まり」├右</t>
    </r>
    <phoneticPr fontId="8"/>
  </si>
  <si>
    <r>
      <rPr>
        <sz val="10"/>
        <rFont val="ＭＳ Ｐゴシック"/>
        <family val="3"/>
        <charset val="128"/>
      </rPr>
      <t>市道、都</t>
    </r>
    <r>
      <rPr>
        <sz val="10"/>
        <rFont val="Arial"/>
        <family val="2"/>
      </rPr>
      <t>250</t>
    </r>
  </si>
  <si>
    <r>
      <rPr>
        <sz val="11"/>
        <rFont val="AR Pゴシック体M"/>
        <family val="3"/>
        <charset val="128"/>
      </rPr>
      <t>「鯉川橋」┼右</t>
    </r>
    <phoneticPr fontId="8"/>
  </si>
  <si>
    <r>
      <rPr>
        <sz val="10"/>
        <rFont val="ＭＳ Ｐゴシック"/>
        <family val="3"/>
        <charset val="128"/>
      </rPr>
      <t>国</t>
    </r>
    <r>
      <rPr>
        <sz val="10"/>
        <rFont val="Arial"/>
        <family val="2"/>
      </rPr>
      <t>411</t>
    </r>
  </si>
  <si>
    <r>
      <rPr>
        <sz val="10"/>
        <rFont val="ＭＳ Ｐゴシック"/>
        <family val="3"/>
        <charset val="128"/>
      </rPr>
      <t>国</t>
    </r>
    <r>
      <rPr>
        <sz val="10"/>
        <rFont val="Arial"/>
        <family val="2"/>
      </rPr>
      <t>411</t>
    </r>
    <r>
      <rPr>
        <sz val="10"/>
        <rFont val="ＭＳ Ｐゴシック"/>
        <family val="3"/>
        <charset val="128"/>
      </rPr>
      <t>、側道、旧道</t>
    </r>
    <rPh sb="8" eb="10">
      <t>キュウドウ</t>
    </rPh>
    <phoneticPr fontId="8"/>
  </si>
  <si>
    <r>
      <rPr>
        <sz val="11"/>
        <rFont val="AR Pゴシック体M"/>
        <family val="3"/>
        <charset val="128"/>
      </rPr>
      <t>「長渕七丁目」┼右</t>
    </r>
    <rPh sb="1" eb="2">
      <t>ナガ</t>
    </rPh>
    <rPh sb="2" eb="3">
      <t>フチ</t>
    </rPh>
    <rPh sb="3" eb="4">
      <t>ナナ</t>
    </rPh>
    <rPh sb="4" eb="6">
      <t>チョウメ</t>
    </rPh>
    <phoneticPr fontId="8"/>
  </si>
  <si>
    <r>
      <rPr>
        <sz val="10"/>
        <rFont val="ＭＳ Ｐゴシック"/>
        <family val="3"/>
        <charset val="128"/>
      </rPr>
      <t>都</t>
    </r>
    <r>
      <rPr>
        <sz val="10"/>
        <rFont val="Arial"/>
        <family val="2"/>
      </rPr>
      <t>31</t>
    </r>
    <rPh sb="0" eb="1">
      <t>ト</t>
    </rPh>
    <phoneticPr fontId="8"/>
  </si>
  <si>
    <r>
      <rPr>
        <sz val="11"/>
        <rFont val="AR Pゴシック体M"/>
        <family val="3"/>
        <charset val="128"/>
      </rPr>
      <t>「千ケ瀬五丁目」┼左</t>
    </r>
    <rPh sb="1" eb="2">
      <t>セン</t>
    </rPh>
    <rPh sb="3" eb="4">
      <t>セ</t>
    </rPh>
    <rPh sb="4" eb="5">
      <t>ゴ</t>
    </rPh>
    <rPh sb="5" eb="7">
      <t>チョウメ</t>
    </rPh>
    <phoneticPr fontId="8"/>
  </si>
  <si>
    <r>
      <rPr>
        <sz val="10"/>
        <rFont val="ＭＳ Ｐゴシック"/>
        <family val="3"/>
        <charset val="128"/>
      </rPr>
      <t>都</t>
    </r>
    <r>
      <rPr>
        <sz val="10"/>
        <rFont val="Arial"/>
        <family val="2"/>
      </rPr>
      <t>5</t>
    </r>
    <rPh sb="0" eb="1">
      <t>ト</t>
    </rPh>
    <phoneticPr fontId="8"/>
  </si>
  <si>
    <r>
      <rPr>
        <sz val="10"/>
        <rFont val="ＭＳ Ｐゴシック"/>
        <family val="3"/>
        <charset val="128"/>
      </rPr>
      <t>国</t>
    </r>
    <r>
      <rPr>
        <sz val="10"/>
        <rFont val="Arial"/>
        <family val="2"/>
      </rPr>
      <t>411</t>
    </r>
    <rPh sb="0" eb="1">
      <t>コク</t>
    </rPh>
    <phoneticPr fontId="8"/>
  </si>
  <si>
    <r>
      <rPr>
        <sz val="11"/>
        <rFont val="AR Pゴシック体M"/>
        <family val="3"/>
        <charset val="128"/>
      </rPr>
      <t>「青梅市民会館前」┬左　</t>
    </r>
    <phoneticPr fontId="8"/>
  </si>
  <si>
    <r>
      <rPr>
        <sz val="11"/>
        <rFont val="AR Pゴシック体M"/>
        <family val="3"/>
        <charset val="128"/>
      </rPr>
      <t>「青梅坂下」├右</t>
    </r>
    <phoneticPr fontId="8"/>
  </si>
  <si>
    <r>
      <rPr>
        <sz val="10"/>
        <rFont val="ＭＳ Ｐゴシック"/>
        <family val="3"/>
        <charset val="128"/>
      </rPr>
      <t>都</t>
    </r>
    <r>
      <rPr>
        <sz val="10"/>
        <rFont val="Arial"/>
        <family val="2"/>
      </rPr>
      <t>53</t>
    </r>
  </si>
  <si>
    <r>
      <rPr>
        <sz val="11"/>
        <rFont val="AR Pゴシック体M"/>
        <family val="3"/>
        <charset val="128"/>
      </rPr>
      <t>▲トンネル</t>
    </r>
    <r>
      <rPr>
        <sz val="11"/>
        <rFont val="Arial"/>
        <family val="2"/>
      </rPr>
      <t>230</t>
    </r>
    <r>
      <rPr>
        <sz val="11"/>
        <rFont val="AR Pゴシック体M"/>
        <family val="3"/>
        <charset val="128"/>
      </rPr>
      <t>ｍ</t>
    </r>
    <phoneticPr fontId="8"/>
  </si>
  <si>
    <r>
      <rPr>
        <sz val="11"/>
        <rFont val="AR Pゴシック体M"/>
        <family val="3"/>
        <charset val="128"/>
      </rPr>
      <t>　「岩井堂」├右</t>
    </r>
    <phoneticPr fontId="8"/>
  </si>
  <si>
    <r>
      <rPr>
        <sz val="10"/>
        <rFont val="ＭＳ Ｐゴシック"/>
        <family val="3"/>
        <charset val="128"/>
      </rPr>
      <t>都</t>
    </r>
    <r>
      <rPr>
        <sz val="10"/>
        <rFont val="Arial"/>
        <family val="2"/>
      </rPr>
      <t>195</t>
    </r>
    <r>
      <rPr>
        <sz val="10"/>
        <rFont val="ＭＳ Ｐゴシック"/>
        <family val="3"/>
        <charset val="128"/>
      </rPr>
      <t>、県</t>
    </r>
    <r>
      <rPr>
        <sz val="10"/>
        <rFont val="Arial"/>
        <family val="2"/>
      </rPr>
      <t>195</t>
    </r>
  </si>
  <si>
    <r>
      <rPr>
        <sz val="11"/>
        <rFont val="AR Pゴシック体M"/>
        <family val="3"/>
        <charset val="128"/>
      </rPr>
      <t>「飯能駅前」┼左</t>
    </r>
    <phoneticPr fontId="8"/>
  </si>
  <si>
    <r>
      <rPr>
        <sz val="10"/>
        <rFont val="ＭＳ Ｐゴシック"/>
        <family val="3"/>
        <charset val="128"/>
      </rPr>
      <t>県</t>
    </r>
    <r>
      <rPr>
        <sz val="10"/>
        <rFont val="Arial"/>
        <family val="2"/>
      </rPr>
      <t>218</t>
    </r>
    <r>
      <rPr>
        <sz val="10"/>
        <rFont val="ＭＳ Ｐゴシック"/>
        <family val="3"/>
        <charset val="128"/>
      </rPr>
      <t>、県</t>
    </r>
    <r>
      <rPr>
        <sz val="10"/>
        <rFont val="Arial"/>
        <family val="2"/>
      </rPr>
      <t>70</t>
    </r>
    <r>
      <rPr>
        <sz val="10"/>
        <rFont val="ＭＳ Ｐゴシック"/>
        <family val="3"/>
        <charset val="128"/>
      </rPr>
      <t>、市道</t>
    </r>
    <rPh sb="5" eb="6">
      <t>ケン</t>
    </rPh>
    <phoneticPr fontId="8"/>
  </si>
  <si>
    <r>
      <rPr>
        <sz val="11"/>
        <rFont val="AR Pゴシック体M"/>
        <family val="3"/>
        <charset val="128"/>
      </rPr>
      <t>「中山（西）」┼左　</t>
    </r>
    <r>
      <rPr>
        <sz val="11"/>
        <rFont val="Arial"/>
        <family val="2"/>
      </rPr>
      <t>BP</t>
    </r>
    <r>
      <rPr>
        <sz val="11"/>
        <rFont val="AR Pゴシック体M"/>
        <family val="3"/>
        <charset val="128"/>
      </rPr>
      <t>→路肩狭い旧道通行</t>
    </r>
    <r>
      <rPr>
        <sz val="11"/>
        <rFont val="Arial"/>
        <family val="2"/>
      </rPr>
      <t>OK</t>
    </r>
    <rPh sb="17" eb="19">
      <t>キュウドウ</t>
    </rPh>
    <rPh sb="19" eb="21">
      <t>ツウコウ</t>
    </rPh>
    <phoneticPr fontId="8"/>
  </si>
  <si>
    <r>
      <rPr>
        <sz val="10"/>
        <rFont val="ＭＳ Ｐゴシック"/>
        <family val="3"/>
        <charset val="128"/>
      </rPr>
      <t>国</t>
    </r>
    <r>
      <rPr>
        <sz val="10"/>
        <rFont val="Arial"/>
        <family val="2"/>
      </rPr>
      <t>299</t>
    </r>
  </si>
  <si>
    <r>
      <rPr>
        <sz val="11"/>
        <rFont val="AR Pゴシック体M"/>
        <family val="3"/>
        <charset val="128"/>
      </rPr>
      <t>「台」┼右</t>
    </r>
    <phoneticPr fontId="8"/>
  </si>
  <si>
    <r>
      <rPr>
        <sz val="10"/>
        <rFont val="ＭＳ Ｐゴシック"/>
        <family val="3"/>
        <charset val="128"/>
      </rPr>
      <t>県</t>
    </r>
    <r>
      <rPr>
        <sz val="10"/>
        <rFont val="Arial"/>
        <family val="2"/>
      </rPr>
      <t>15</t>
    </r>
  </si>
  <si>
    <r>
      <rPr>
        <sz val="11"/>
        <rFont val="AR Pゴシック体M"/>
        <family val="3"/>
        <charset val="128"/>
      </rPr>
      <t>「高麗本郷」┤左</t>
    </r>
    <phoneticPr fontId="8"/>
  </si>
  <si>
    <r>
      <rPr>
        <sz val="10"/>
        <rFont val="ＭＳ Ｐゴシック"/>
        <family val="3"/>
        <charset val="128"/>
      </rPr>
      <t>県</t>
    </r>
    <r>
      <rPr>
        <sz val="10"/>
        <rFont val="Arial"/>
        <family val="2"/>
      </rPr>
      <t>30</t>
    </r>
  </si>
  <si>
    <r>
      <rPr>
        <sz val="11"/>
        <rFont val="AR Pゴシック体M"/>
        <family val="3"/>
        <charset val="128"/>
      </rPr>
      <t>「越生高校（北）」┼右</t>
    </r>
    <phoneticPr fontId="8"/>
  </si>
  <si>
    <r>
      <rPr>
        <sz val="10"/>
        <rFont val="ＭＳ Ｐゴシック"/>
        <family val="3"/>
        <charset val="128"/>
      </rPr>
      <t>県</t>
    </r>
    <r>
      <rPr>
        <sz val="10"/>
        <rFont val="Arial"/>
        <family val="2"/>
      </rPr>
      <t>41</t>
    </r>
  </si>
  <si>
    <r>
      <rPr>
        <sz val="10"/>
        <rFont val="ＭＳ Ｐゴシック"/>
        <family val="3"/>
        <charset val="128"/>
      </rPr>
      <t>市道</t>
    </r>
    <rPh sb="0" eb="2">
      <t>シドウ</t>
    </rPh>
    <phoneticPr fontId="8"/>
  </si>
  <si>
    <r>
      <rPr>
        <sz val="11"/>
        <rFont val="AR Pゴシック体M"/>
        <family val="3"/>
        <charset val="128"/>
      </rPr>
      <t>├右</t>
    </r>
    <phoneticPr fontId="8"/>
  </si>
  <si>
    <r>
      <rPr>
        <sz val="10"/>
        <rFont val="ＭＳ Ｐゴシック"/>
        <family val="3"/>
        <charset val="128"/>
      </rPr>
      <t>市道、県</t>
    </r>
    <r>
      <rPr>
        <sz val="10"/>
        <rFont val="Arial"/>
        <family val="2"/>
      </rPr>
      <t>171</t>
    </r>
    <rPh sb="0" eb="2">
      <t>シドウ</t>
    </rPh>
    <rPh sb="3" eb="4">
      <t>ケン</t>
    </rPh>
    <phoneticPr fontId="8"/>
  </si>
  <si>
    <r>
      <rPr>
        <sz val="10"/>
        <rFont val="ＭＳ Ｐゴシック"/>
        <family val="3"/>
        <charset val="128"/>
      </rPr>
      <t>県</t>
    </r>
    <r>
      <rPr>
        <sz val="10"/>
        <rFont val="Arial"/>
        <family val="2"/>
      </rPr>
      <t>171</t>
    </r>
    <r>
      <rPr>
        <sz val="10"/>
        <rFont val="ＭＳ Ｐゴシック"/>
        <family val="3"/>
        <charset val="128"/>
      </rPr>
      <t>、県</t>
    </r>
    <r>
      <rPr>
        <sz val="10"/>
        <rFont val="Arial"/>
        <family val="2"/>
      </rPr>
      <t>173</t>
    </r>
    <r>
      <rPr>
        <sz val="10"/>
        <rFont val="ＭＳ Ｐゴシック"/>
        <family val="3"/>
        <charset val="128"/>
      </rPr>
      <t>、県</t>
    </r>
    <r>
      <rPr>
        <sz val="10"/>
        <rFont val="Arial"/>
        <family val="2"/>
      </rPr>
      <t>63</t>
    </r>
    <rPh sb="0" eb="1">
      <t>ケン</t>
    </rPh>
    <rPh sb="5" eb="6">
      <t>ケン</t>
    </rPh>
    <rPh sb="10" eb="11">
      <t>ケン</t>
    </rPh>
    <phoneticPr fontId="8"/>
  </si>
  <si>
    <r>
      <rPr>
        <sz val="10"/>
        <rFont val="ＭＳ Ｐゴシック"/>
        <family val="3"/>
        <charset val="128"/>
      </rPr>
      <t>県</t>
    </r>
    <r>
      <rPr>
        <sz val="10"/>
        <rFont val="Arial"/>
        <family val="2"/>
      </rPr>
      <t>63</t>
    </r>
    <rPh sb="0" eb="1">
      <t>ケン</t>
    </rPh>
    <phoneticPr fontId="8"/>
  </si>
  <si>
    <r>
      <rPr>
        <sz val="11"/>
        <rFont val="AR Pゴシック体M"/>
        <family val="3"/>
        <charset val="128"/>
      </rPr>
      <t>「嵐山三差路」┬左</t>
    </r>
    <rPh sb="1" eb="3">
      <t>ランザン</t>
    </rPh>
    <rPh sb="3" eb="6">
      <t>サンサロ</t>
    </rPh>
    <rPh sb="8" eb="9">
      <t>ヒダリ</t>
    </rPh>
    <phoneticPr fontId="8"/>
  </si>
  <si>
    <r>
      <rPr>
        <sz val="10"/>
        <rFont val="ＭＳ Ｐゴシック"/>
        <family val="3"/>
        <charset val="128"/>
      </rPr>
      <t>県</t>
    </r>
    <r>
      <rPr>
        <sz val="10"/>
        <rFont val="Arial"/>
        <family val="2"/>
      </rPr>
      <t>296</t>
    </r>
    <rPh sb="0" eb="1">
      <t>ケン</t>
    </rPh>
    <phoneticPr fontId="8"/>
  </si>
  <si>
    <r>
      <rPr>
        <sz val="10"/>
        <rFont val="ＭＳ Ｐゴシック"/>
        <family val="3"/>
        <charset val="128"/>
      </rPr>
      <t>市道、農道</t>
    </r>
    <rPh sb="0" eb="2">
      <t>シドウ</t>
    </rPh>
    <rPh sb="3" eb="5">
      <t>ノウドウ</t>
    </rPh>
    <phoneticPr fontId="8"/>
  </si>
  <si>
    <r>
      <rPr>
        <sz val="11"/>
        <rFont val="AR Pゴシック体M"/>
        <family val="3"/>
        <charset val="128"/>
      </rPr>
      <t>┬左</t>
    </r>
    <phoneticPr fontId="8"/>
  </si>
  <si>
    <r>
      <rPr>
        <sz val="10"/>
        <rFont val="ＭＳ Ｐゴシック"/>
        <family val="3"/>
        <charset val="128"/>
      </rPr>
      <t>県</t>
    </r>
    <r>
      <rPr>
        <sz val="10"/>
        <rFont val="Arial"/>
        <family val="2"/>
      </rPr>
      <t>47</t>
    </r>
    <rPh sb="0" eb="1">
      <t>ケン</t>
    </rPh>
    <phoneticPr fontId="8"/>
  </si>
  <si>
    <r>
      <t>PC1</t>
    </r>
    <r>
      <rPr>
        <sz val="11"/>
        <rFont val="AR Pゴシック体M"/>
        <family val="3"/>
        <charset val="128"/>
      </rPr>
      <t>　</t>
    </r>
    <r>
      <rPr>
        <sz val="11"/>
        <rFont val="Arial"/>
        <family val="2"/>
      </rPr>
      <t>MiniStop</t>
    </r>
    <r>
      <rPr>
        <sz val="11"/>
        <rFont val="AR Pゴシック体M"/>
        <family val="3"/>
        <charset val="128"/>
      </rPr>
      <t>熊谷三ヶ尻店</t>
    </r>
    <r>
      <rPr>
        <sz val="11"/>
        <rFont val="Arial"/>
        <family val="2"/>
      </rPr>
      <t xml:space="preserve"> </t>
    </r>
    <r>
      <rPr>
        <sz val="11"/>
        <rFont val="AR Pゴシック体M"/>
        <family val="3"/>
        <charset val="128"/>
      </rPr>
      <t>　　　　　　　　　　　　　　　　　　　　　　　　　　　　　</t>
    </r>
    <r>
      <rPr>
        <sz val="11"/>
        <rFont val="Arial"/>
        <family val="2"/>
      </rPr>
      <t>Open</t>
    </r>
    <r>
      <rPr>
        <sz val="11"/>
        <rFont val="AR Pゴシック体M"/>
        <family val="3"/>
        <charset val="128"/>
      </rPr>
      <t>　</t>
    </r>
    <r>
      <rPr>
        <sz val="11"/>
        <rFont val="Arial"/>
        <family val="2"/>
      </rPr>
      <t>09</t>
    </r>
    <r>
      <rPr>
        <sz val="11"/>
        <rFont val="AR Pゴシック体M"/>
        <family val="3"/>
        <charset val="128"/>
      </rPr>
      <t>：</t>
    </r>
    <r>
      <rPr>
        <sz val="11"/>
        <rFont val="Arial"/>
        <family val="2"/>
      </rPr>
      <t>04</t>
    </r>
    <r>
      <rPr>
        <sz val="11"/>
        <rFont val="AR Pゴシック体M"/>
        <family val="3"/>
        <charset val="128"/>
      </rPr>
      <t>～</t>
    </r>
    <r>
      <rPr>
        <sz val="11"/>
        <rFont val="Arial"/>
        <family val="2"/>
      </rPr>
      <t>Close</t>
    </r>
    <r>
      <rPr>
        <sz val="11"/>
        <rFont val="AR Pゴシック体M"/>
        <family val="3"/>
        <charset val="128"/>
      </rPr>
      <t>　</t>
    </r>
    <r>
      <rPr>
        <sz val="11"/>
        <rFont val="Arial"/>
        <family val="2"/>
      </rPr>
      <t>12</t>
    </r>
    <r>
      <rPr>
        <sz val="11"/>
        <rFont val="AR Pゴシック体M"/>
        <family val="3"/>
        <charset val="128"/>
      </rPr>
      <t>：</t>
    </r>
    <r>
      <rPr>
        <sz val="11"/>
        <rFont val="Arial"/>
        <family val="2"/>
      </rPr>
      <t>56</t>
    </r>
    <phoneticPr fontId="8"/>
  </si>
  <si>
    <r>
      <rPr>
        <sz val="10"/>
        <rFont val="ＭＳ Ｐゴシック"/>
        <family val="3"/>
        <charset val="128"/>
      </rPr>
      <t>県</t>
    </r>
    <r>
      <rPr>
        <sz val="10"/>
        <rFont val="Arial"/>
        <family val="2"/>
      </rPr>
      <t>357</t>
    </r>
    <rPh sb="0" eb="1">
      <t>ケン</t>
    </rPh>
    <phoneticPr fontId="8"/>
  </si>
  <si>
    <r>
      <rPr>
        <sz val="11"/>
        <rFont val="AR Pゴシック体M"/>
        <family val="3"/>
        <charset val="128"/>
      </rPr>
      <t>┼左</t>
    </r>
    <phoneticPr fontId="8"/>
  </si>
  <si>
    <r>
      <rPr>
        <sz val="10"/>
        <rFont val="ＭＳ Ｐゴシック"/>
        <family val="3"/>
        <charset val="128"/>
      </rPr>
      <t>県</t>
    </r>
    <r>
      <rPr>
        <sz val="10"/>
        <rFont val="Arial"/>
        <family val="2"/>
      </rPr>
      <t>359</t>
    </r>
    <rPh sb="0" eb="1">
      <t>ケン</t>
    </rPh>
    <phoneticPr fontId="8"/>
  </si>
  <si>
    <r>
      <rPr>
        <sz val="11"/>
        <rFont val="AR Pゴシック体M"/>
        <family val="3"/>
        <charset val="128"/>
      </rPr>
      <t>┬右→すぐ┤左</t>
    </r>
    <phoneticPr fontId="8"/>
  </si>
  <si>
    <r>
      <rPr>
        <sz val="10"/>
        <rFont val="ＭＳ Ｐゴシック"/>
        <family val="3"/>
        <charset val="128"/>
      </rPr>
      <t>県</t>
    </r>
    <r>
      <rPr>
        <sz val="10"/>
        <rFont val="Arial"/>
        <family val="2"/>
      </rPr>
      <t>314</t>
    </r>
    <r>
      <rPr>
        <sz val="10"/>
        <rFont val="ＭＳ Ｐゴシック"/>
        <family val="3"/>
        <charset val="128"/>
      </rPr>
      <t>、市道</t>
    </r>
    <rPh sb="0" eb="1">
      <t>ケン</t>
    </rPh>
    <rPh sb="5" eb="7">
      <t>シドウ</t>
    </rPh>
    <phoneticPr fontId="8"/>
  </si>
  <si>
    <r>
      <rPr>
        <sz val="11"/>
        <rFont val="AR Pゴシック体M"/>
        <family val="3"/>
        <charset val="128"/>
      </rPr>
      <t>┬右</t>
    </r>
    <phoneticPr fontId="8"/>
  </si>
  <si>
    <r>
      <rPr>
        <sz val="10"/>
        <rFont val="ＭＳ Ｐゴシック"/>
        <family val="3"/>
        <charset val="128"/>
      </rPr>
      <t>県</t>
    </r>
    <r>
      <rPr>
        <sz val="10"/>
        <rFont val="Arial"/>
        <family val="2"/>
      </rPr>
      <t>303</t>
    </r>
    <rPh sb="0" eb="1">
      <t>ケン</t>
    </rPh>
    <phoneticPr fontId="8"/>
  </si>
  <si>
    <r>
      <rPr>
        <sz val="11"/>
        <rFont val="ＭＳ Ｐゴシック"/>
        <family val="3"/>
        <charset val="128"/>
      </rPr>
      <t>┬左</t>
    </r>
    <phoneticPr fontId="8"/>
  </si>
  <si>
    <r>
      <rPr>
        <sz val="10"/>
        <rFont val="ＭＳ Ｐゴシック"/>
        <family val="3"/>
        <charset val="128"/>
      </rPr>
      <t>県</t>
    </r>
    <r>
      <rPr>
        <sz val="10"/>
        <rFont val="Arial"/>
        <family val="2"/>
      </rPr>
      <t>83</t>
    </r>
    <rPh sb="0" eb="1">
      <t>ケン</t>
    </rPh>
    <phoneticPr fontId="8"/>
  </si>
  <si>
    <r>
      <rPr>
        <sz val="10"/>
        <rFont val="ＭＳ Ｐゴシック"/>
        <family val="3"/>
        <charset val="128"/>
      </rPr>
      <t>県</t>
    </r>
    <r>
      <rPr>
        <sz val="10"/>
        <rFont val="Arial"/>
        <family val="2"/>
      </rPr>
      <t>59</t>
    </r>
    <rPh sb="0" eb="1">
      <t>ケン</t>
    </rPh>
    <phoneticPr fontId="8"/>
  </si>
  <si>
    <r>
      <rPr>
        <sz val="10"/>
        <rFont val="ＭＳ Ｐゴシック"/>
        <family val="3"/>
        <charset val="128"/>
      </rPr>
      <t>県</t>
    </r>
    <r>
      <rPr>
        <sz val="10"/>
        <rFont val="Arial"/>
        <family val="2"/>
      </rPr>
      <t>20</t>
    </r>
    <rPh sb="0" eb="1">
      <t>ケン</t>
    </rPh>
    <phoneticPr fontId="8"/>
  </si>
  <si>
    <r>
      <rPr>
        <sz val="11"/>
        <rFont val="AR Pゴシック体M"/>
        <family val="3"/>
        <charset val="128"/>
      </rPr>
      <t>┼左</t>
    </r>
    <phoneticPr fontId="8"/>
  </si>
  <si>
    <r>
      <rPr>
        <sz val="11"/>
        <rFont val="AR Pゴシック体M"/>
        <family val="3"/>
        <charset val="128"/>
      </rPr>
      <t>┬右</t>
    </r>
    <phoneticPr fontId="8"/>
  </si>
  <si>
    <r>
      <rPr>
        <sz val="10"/>
        <rFont val="ＭＳ Ｐゴシック"/>
        <family val="3"/>
        <charset val="128"/>
      </rPr>
      <t>国</t>
    </r>
    <r>
      <rPr>
        <sz val="10"/>
        <rFont val="Arial"/>
        <family val="2"/>
      </rPr>
      <t>122</t>
    </r>
    <rPh sb="0" eb="1">
      <t>コク</t>
    </rPh>
    <phoneticPr fontId="8"/>
  </si>
  <si>
    <r>
      <rPr>
        <sz val="10"/>
        <rFont val="ＭＳ Ｐゴシック"/>
        <family val="3"/>
        <charset val="128"/>
      </rPr>
      <t>県</t>
    </r>
    <r>
      <rPr>
        <sz val="10"/>
        <rFont val="Arial"/>
        <family val="2"/>
      </rPr>
      <t>71</t>
    </r>
    <r>
      <rPr>
        <sz val="10"/>
        <rFont val="ＭＳ Ｐゴシック"/>
        <family val="3"/>
        <charset val="128"/>
      </rPr>
      <t>、市道、県</t>
    </r>
    <r>
      <rPr>
        <sz val="10"/>
        <rFont val="Arial"/>
        <family val="2"/>
      </rPr>
      <t>2</t>
    </r>
    <rPh sb="0" eb="1">
      <t>ケン</t>
    </rPh>
    <rPh sb="4" eb="6">
      <t>シドウ</t>
    </rPh>
    <rPh sb="7" eb="8">
      <t>ケン</t>
    </rPh>
    <phoneticPr fontId="8"/>
  </si>
  <si>
    <r>
      <rPr>
        <sz val="10"/>
        <rFont val="ＭＳ Ｐゴシック"/>
        <family val="3"/>
        <charset val="128"/>
      </rPr>
      <t>市道、県</t>
    </r>
    <r>
      <rPr>
        <sz val="10"/>
        <rFont val="Arial"/>
        <family val="2"/>
      </rPr>
      <t>57</t>
    </r>
    <rPh sb="0" eb="2">
      <t>シドウ</t>
    </rPh>
    <rPh sb="3" eb="4">
      <t>ケン</t>
    </rPh>
    <phoneticPr fontId="8"/>
  </si>
  <si>
    <r>
      <rPr>
        <sz val="11"/>
        <rFont val="ＭＳ Ｐゴシック"/>
        <family val="3"/>
        <charset val="128"/>
      </rPr>
      <t>○</t>
    </r>
    <phoneticPr fontId="8"/>
  </si>
  <si>
    <r>
      <rPr>
        <sz val="10"/>
        <rFont val="ＭＳ Ｐゴシック"/>
        <family val="3"/>
        <charset val="128"/>
      </rPr>
      <t>県</t>
    </r>
    <r>
      <rPr>
        <sz val="10"/>
        <rFont val="Arial"/>
        <family val="2"/>
      </rPr>
      <t>11</t>
    </r>
    <rPh sb="0" eb="1">
      <t>ケン</t>
    </rPh>
    <phoneticPr fontId="8"/>
  </si>
  <si>
    <r>
      <rPr>
        <sz val="11"/>
        <rFont val="AR Pゴシック体M"/>
        <family val="3"/>
        <charset val="128"/>
      </rPr>
      <t>（ふれあいセンター角）┤左</t>
    </r>
    <rPh sb="9" eb="10">
      <t>カド</t>
    </rPh>
    <phoneticPr fontId="8"/>
  </si>
  <si>
    <r>
      <rPr>
        <sz val="11"/>
        <rFont val="AR Pゴシック体M"/>
        <family val="3"/>
        <charset val="128"/>
      </rPr>
      <t>道なり右→すぐ左（渡良瀬運動公園）</t>
    </r>
    <rPh sb="0" eb="1">
      <t>ミチ</t>
    </rPh>
    <rPh sb="9" eb="12">
      <t>ワタラセ</t>
    </rPh>
    <rPh sb="12" eb="14">
      <t>ウンドウ</t>
    </rPh>
    <rPh sb="14" eb="16">
      <t>コウエン</t>
    </rPh>
    <phoneticPr fontId="8"/>
  </si>
  <si>
    <r>
      <rPr>
        <sz val="10"/>
        <rFont val="ＭＳ Ｐゴシック"/>
        <family val="3"/>
        <charset val="128"/>
      </rPr>
      <t>遊歩道</t>
    </r>
    <rPh sb="0" eb="3">
      <t>ユウホドウ</t>
    </rPh>
    <phoneticPr fontId="8"/>
  </si>
  <si>
    <r>
      <rPr>
        <sz val="11"/>
        <rFont val="AR Pゴシック体M"/>
        <family val="3"/>
        <charset val="128"/>
      </rPr>
      <t>┼左、土手の遊歩道</t>
    </r>
    <rPh sb="3" eb="5">
      <t>ドテ</t>
    </rPh>
    <rPh sb="6" eb="9">
      <t>ユウホドウ</t>
    </rPh>
    <phoneticPr fontId="8"/>
  </si>
  <si>
    <r>
      <rPr>
        <sz val="11"/>
        <rFont val="AR Pゴシック体M"/>
        <family val="3"/>
        <charset val="128"/>
      </rPr>
      <t>渡良瀬川渡ると┬右</t>
    </r>
    <rPh sb="0" eb="3">
      <t>ワタラセ</t>
    </rPh>
    <rPh sb="3" eb="4">
      <t>カワ</t>
    </rPh>
    <rPh sb="4" eb="5">
      <t>ワタ</t>
    </rPh>
    <rPh sb="8" eb="9">
      <t>ミギ</t>
    </rPh>
    <phoneticPr fontId="8"/>
  </si>
  <si>
    <r>
      <rPr>
        <sz val="10"/>
        <rFont val="ＭＳ Ｐゴシック"/>
        <family val="3"/>
        <charset val="128"/>
      </rPr>
      <t>県</t>
    </r>
    <r>
      <rPr>
        <sz val="10"/>
        <rFont val="Arial"/>
        <family val="2"/>
      </rPr>
      <t>261</t>
    </r>
    <rPh sb="0" eb="1">
      <t>ケン</t>
    </rPh>
    <phoneticPr fontId="8"/>
  </si>
  <si>
    <r>
      <rPr>
        <sz val="10"/>
        <rFont val="ＭＳ Ｐゴシック"/>
        <family val="3"/>
        <charset val="128"/>
      </rPr>
      <t>県</t>
    </r>
    <r>
      <rPr>
        <sz val="10"/>
        <rFont val="Arial"/>
        <family val="2"/>
      </rPr>
      <t>294</t>
    </r>
    <rPh sb="0" eb="1">
      <t>ケン</t>
    </rPh>
    <phoneticPr fontId="8"/>
  </si>
  <si>
    <r>
      <rPr>
        <sz val="11"/>
        <rFont val="AR Pゴシック体M"/>
        <family val="3"/>
        <charset val="128"/>
      </rPr>
      <t>（薬局前）├右</t>
    </r>
    <rPh sb="1" eb="3">
      <t>ヤッキョク</t>
    </rPh>
    <rPh sb="3" eb="4">
      <t>マエ</t>
    </rPh>
    <phoneticPr fontId="8"/>
  </si>
  <si>
    <r>
      <rPr>
        <sz val="11"/>
        <rFont val="AR Pゴシック体M"/>
        <family val="3"/>
        <charset val="128"/>
      </rPr>
      <t>（古河駅前）┼左</t>
    </r>
    <rPh sb="1" eb="3">
      <t>コガ</t>
    </rPh>
    <rPh sb="3" eb="5">
      <t>エキマエ</t>
    </rPh>
    <phoneticPr fontId="8"/>
  </si>
  <si>
    <r>
      <rPr>
        <sz val="11"/>
        <rFont val="ＭＳ Ｐゴシック"/>
        <family val="3"/>
        <charset val="128"/>
      </rPr>
      <t>○</t>
    </r>
    <phoneticPr fontId="8"/>
  </si>
  <si>
    <r>
      <rPr>
        <sz val="10"/>
        <rFont val="ＭＳ Ｐゴシック"/>
        <family val="3"/>
        <charset val="128"/>
      </rPr>
      <t>県</t>
    </r>
    <r>
      <rPr>
        <sz val="10"/>
        <rFont val="Arial"/>
        <family val="2"/>
      </rPr>
      <t>126</t>
    </r>
    <rPh sb="0" eb="1">
      <t>ケン</t>
    </rPh>
    <phoneticPr fontId="8"/>
  </si>
  <si>
    <r>
      <rPr>
        <sz val="10"/>
        <rFont val="ＭＳ Ｐゴシック"/>
        <family val="3"/>
        <charset val="128"/>
      </rPr>
      <t>県</t>
    </r>
    <r>
      <rPr>
        <sz val="10"/>
        <rFont val="Arial"/>
        <family val="2"/>
      </rPr>
      <t>56</t>
    </r>
    <r>
      <rPr>
        <sz val="10"/>
        <rFont val="ＭＳ Ｐゴシック"/>
        <family val="3"/>
        <charset val="128"/>
      </rPr>
      <t>、県</t>
    </r>
    <r>
      <rPr>
        <sz val="10"/>
        <rFont val="Arial"/>
        <family val="2"/>
      </rPr>
      <t>137</t>
    </r>
    <rPh sb="0" eb="1">
      <t>ケン</t>
    </rPh>
    <rPh sb="4" eb="5">
      <t>ケン</t>
    </rPh>
    <phoneticPr fontId="8"/>
  </si>
  <si>
    <r>
      <rPr>
        <sz val="10"/>
        <rFont val="ＭＳ Ｐゴシック"/>
        <family val="3"/>
        <charset val="128"/>
      </rPr>
      <t>国</t>
    </r>
    <r>
      <rPr>
        <sz val="10"/>
        <rFont val="Arial"/>
        <family val="2"/>
      </rPr>
      <t>408</t>
    </r>
    <r>
      <rPr>
        <sz val="10"/>
        <rFont val="ＭＳ Ｐゴシック"/>
        <family val="3"/>
        <charset val="128"/>
      </rPr>
      <t>、県</t>
    </r>
    <r>
      <rPr>
        <sz val="10"/>
        <rFont val="Arial"/>
        <family val="2"/>
      </rPr>
      <t>53</t>
    </r>
    <rPh sb="0" eb="1">
      <t>コク</t>
    </rPh>
    <rPh sb="5" eb="6">
      <t>ケン</t>
    </rPh>
    <phoneticPr fontId="8"/>
  </si>
  <si>
    <r>
      <rPr>
        <sz val="10"/>
        <rFont val="ＭＳ Ｐゴシック"/>
        <family val="3"/>
        <charset val="128"/>
      </rPr>
      <t>県</t>
    </r>
    <r>
      <rPr>
        <sz val="10"/>
        <rFont val="Arial"/>
        <family val="2"/>
      </rPr>
      <t>64</t>
    </r>
    <rPh sb="0" eb="1">
      <t>ケン</t>
    </rPh>
    <phoneticPr fontId="8"/>
  </si>
  <si>
    <r>
      <rPr>
        <sz val="11"/>
        <rFont val="AR Pゴシック体M"/>
        <family val="3"/>
        <charset val="128"/>
      </rPr>
      <t>┤左</t>
    </r>
    <phoneticPr fontId="8"/>
  </si>
  <si>
    <r>
      <rPr>
        <sz val="10"/>
        <rFont val="ＭＳ Ｐゴシック"/>
        <family val="3"/>
        <charset val="128"/>
      </rPr>
      <t>県</t>
    </r>
    <r>
      <rPr>
        <sz val="10"/>
        <rFont val="Arial"/>
        <family val="2"/>
      </rPr>
      <t>197</t>
    </r>
    <rPh sb="0" eb="1">
      <t>ケン</t>
    </rPh>
    <phoneticPr fontId="8"/>
  </si>
  <si>
    <r>
      <rPr>
        <sz val="11"/>
        <rFont val="AR Pゴシック体M"/>
        <family val="3"/>
        <charset val="128"/>
      </rPr>
      <t>├右</t>
    </r>
    <phoneticPr fontId="8"/>
  </si>
  <si>
    <r>
      <rPr>
        <sz val="11"/>
        <rFont val="AR Pゴシック体M"/>
        <family val="3"/>
        <charset val="128"/>
      </rPr>
      <t>┼道なり左（止まれ）</t>
    </r>
    <rPh sb="1" eb="2">
      <t>ミチ</t>
    </rPh>
    <rPh sb="6" eb="7">
      <t>ト</t>
    </rPh>
    <phoneticPr fontId="8"/>
  </si>
  <si>
    <r>
      <rPr>
        <sz val="10"/>
        <rFont val="ＭＳ Ｐゴシック"/>
        <family val="3"/>
        <charset val="128"/>
      </rPr>
      <t>県</t>
    </r>
    <r>
      <rPr>
        <sz val="10"/>
        <rFont val="Arial"/>
        <family val="2"/>
      </rPr>
      <t>141</t>
    </r>
    <rPh sb="0" eb="1">
      <t>ケン</t>
    </rPh>
    <phoneticPr fontId="8"/>
  </si>
  <si>
    <r>
      <t>Y</t>
    </r>
    <r>
      <rPr>
        <sz val="11"/>
        <rFont val="AR Pゴシック体M"/>
        <family val="3"/>
        <charset val="128"/>
      </rPr>
      <t>左</t>
    </r>
    <phoneticPr fontId="8"/>
  </si>
  <si>
    <r>
      <rPr>
        <sz val="10"/>
        <rFont val="ＭＳ Ｐゴシック"/>
        <family val="3"/>
        <charset val="128"/>
      </rPr>
      <t>国</t>
    </r>
    <r>
      <rPr>
        <sz val="10"/>
        <rFont val="Arial"/>
        <family val="2"/>
      </rPr>
      <t>354</t>
    </r>
    <rPh sb="0" eb="1">
      <t>コク</t>
    </rPh>
    <phoneticPr fontId="8"/>
  </si>
  <si>
    <r>
      <rPr>
        <sz val="10"/>
        <rFont val="ＭＳ Ｐゴシック"/>
        <family val="3"/>
        <charset val="128"/>
      </rPr>
      <t>国</t>
    </r>
    <r>
      <rPr>
        <sz val="10"/>
        <rFont val="Arial"/>
        <family val="2"/>
      </rPr>
      <t>355</t>
    </r>
    <r>
      <rPr>
        <sz val="10"/>
        <rFont val="ＭＳ Ｐゴシック"/>
        <family val="3"/>
        <charset val="128"/>
      </rPr>
      <t>、県</t>
    </r>
    <r>
      <rPr>
        <sz val="10"/>
        <rFont val="Arial"/>
        <family val="2"/>
      </rPr>
      <t>5</t>
    </r>
    <rPh sb="0" eb="1">
      <t>コク</t>
    </rPh>
    <rPh sb="5" eb="6">
      <t>ケン</t>
    </rPh>
    <phoneticPr fontId="8"/>
  </si>
  <si>
    <r>
      <rPr>
        <sz val="11"/>
        <rFont val="ＭＳ Ｐゴシック"/>
        <family val="3"/>
        <charset val="128"/>
      </rPr>
      <t>「あやめ園入口」┼左→潮来駅前</t>
    </r>
    <rPh sb="4" eb="5">
      <t>エン</t>
    </rPh>
    <rPh sb="5" eb="7">
      <t>イリグチ</t>
    </rPh>
    <rPh sb="11" eb="14">
      <t>イタコエキ</t>
    </rPh>
    <rPh sb="14" eb="15">
      <t>マエ</t>
    </rPh>
    <phoneticPr fontId="8"/>
  </si>
  <si>
    <t>○</t>
    <phoneticPr fontId="8"/>
  </si>
  <si>
    <r>
      <rPr>
        <sz val="10"/>
        <rFont val="ＭＳ Ｐゴシック"/>
        <family val="3"/>
        <charset val="128"/>
      </rPr>
      <t>県</t>
    </r>
    <r>
      <rPr>
        <sz val="10"/>
        <rFont val="Arial"/>
        <family val="2"/>
      </rPr>
      <t>50</t>
    </r>
    <r>
      <rPr>
        <sz val="10"/>
        <rFont val="ＭＳ Ｐゴシック"/>
        <family val="3"/>
        <charset val="128"/>
      </rPr>
      <t>、国</t>
    </r>
    <r>
      <rPr>
        <sz val="10"/>
        <rFont val="Arial"/>
        <family val="2"/>
      </rPr>
      <t>124</t>
    </r>
    <rPh sb="0" eb="1">
      <t>ケン</t>
    </rPh>
    <rPh sb="4" eb="5">
      <t>コク</t>
    </rPh>
    <phoneticPr fontId="8"/>
  </si>
  <si>
    <r>
      <rPr>
        <sz val="10"/>
        <rFont val="ＭＳ Ｐゴシック"/>
        <family val="3"/>
        <charset val="128"/>
      </rPr>
      <t>国</t>
    </r>
    <r>
      <rPr>
        <sz val="10"/>
        <rFont val="Arial"/>
        <family val="2"/>
      </rPr>
      <t>124</t>
    </r>
    <rPh sb="0" eb="1">
      <t>コク</t>
    </rPh>
    <phoneticPr fontId="8"/>
  </si>
  <si>
    <r>
      <rPr>
        <sz val="10"/>
        <rFont val="ＭＳ Ｐゴシック"/>
        <family val="3"/>
        <charset val="128"/>
      </rPr>
      <t>県</t>
    </r>
    <r>
      <rPr>
        <sz val="10"/>
        <rFont val="Arial"/>
        <family val="2"/>
      </rPr>
      <t>198</t>
    </r>
    <rPh sb="0" eb="1">
      <t>ケン</t>
    </rPh>
    <phoneticPr fontId="8"/>
  </si>
  <si>
    <r>
      <rPr>
        <sz val="11"/>
        <rFont val="AR Pゴシック体M"/>
        <family val="3"/>
        <charset val="128"/>
      </rPr>
      <t>「かもめ大橋入口」┼右（角にファミマ）</t>
    </r>
    <rPh sb="4" eb="6">
      <t>オオハシ</t>
    </rPh>
    <rPh sb="6" eb="8">
      <t>イリグチ</t>
    </rPh>
    <rPh sb="12" eb="13">
      <t>カド</t>
    </rPh>
    <phoneticPr fontId="8"/>
  </si>
  <si>
    <r>
      <rPr>
        <sz val="11"/>
        <rFont val="ＭＳ Ｐゴシック"/>
        <family val="3"/>
        <charset val="128"/>
      </rPr>
      <t>利根かもめ大橋有料道路（歩道通行推奨）</t>
    </r>
    <rPh sb="0" eb="2">
      <t>トネ</t>
    </rPh>
    <rPh sb="5" eb="7">
      <t>オオハシ</t>
    </rPh>
    <rPh sb="7" eb="9">
      <t>ユウリョウ</t>
    </rPh>
    <rPh sb="9" eb="11">
      <t>ドウロ</t>
    </rPh>
    <rPh sb="12" eb="14">
      <t>ホドウ</t>
    </rPh>
    <rPh sb="14" eb="16">
      <t>ツウコウ</t>
    </rPh>
    <rPh sb="16" eb="18">
      <t>スイショウ</t>
    </rPh>
    <phoneticPr fontId="8"/>
  </si>
  <si>
    <t>┤左</t>
    <phoneticPr fontId="8"/>
  </si>
  <si>
    <r>
      <rPr>
        <sz val="10"/>
        <rFont val="ＭＳ Ｐゴシック"/>
        <family val="3"/>
        <charset val="128"/>
      </rPr>
      <t>県</t>
    </r>
    <r>
      <rPr>
        <sz val="10"/>
        <rFont val="Arial"/>
        <family val="2"/>
      </rPr>
      <t>71</t>
    </r>
    <rPh sb="0" eb="1">
      <t>ケン</t>
    </rPh>
    <phoneticPr fontId="8"/>
  </si>
  <si>
    <r>
      <rPr>
        <sz val="11"/>
        <rFont val="ＭＳ Ｐゴシック"/>
        <family val="3"/>
        <charset val="128"/>
      </rPr>
      <t>┼左</t>
    </r>
    <phoneticPr fontId="8"/>
  </si>
  <si>
    <r>
      <rPr>
        <sz val="11"/>
        <rFont val="AR Pゴシック体M"/>
        <family val="3"/>
        <charset val="128"/>
      </rPr>
      <t>「広原」┼右（先に道の駅あり）</t>
    </r>
    <rPh sb="1" eb="3">
      <t>ヒロハラ</t>
    </rPh>
    <rPh sb="7" eb="8">
      <t>サキ</t>
    </rPh>
    <rPh sb="9" eb="10">
      <t>ミチ</t>
    </rPh>
    <rPh sb="11" eb="12">
      <t>エキ</t>
    </rPh>
    <phoneticPr fontId="8"/>
  </si>
  <si>
    <r>
      <rPr>
        <sz val="10"/>
        <rFont val="ＭＳ Ｐゴシック"/>
        <family val="3"/>
        <charset val="128"/>
      </rPr>
      <t>国</t>
    </r>
    <r>
      <rPr>
        <sz val="10"/>
        <rFont val="Arial"/>
        <family val="2"/>
      </rPr>
      <t>126</t>
    </r>
    <r>
      <rPr>
        <sz val="10"/>
        <rFont val="ＭＳ Ｐゴシック"/>
        <family val="3"/>
        <charset val="128"/>
      </rPr>
      <t>、市道</t>
    </r>
    <rPh sb="0" eb="1">
      <t>コク</t>
    </rPh>
    <rPh sb="5" eb="7">
      <t>シドウ</t>
    </rPh>
    <phoneticPr fontId="8"/>
  </si>
  <si>
    <r>
      <rPr>
        <sz val="10"/>
        <rFont val="ＭＳ Ｐゴシック"/>
        <family val="3"/>
        <charset val="128"/>
      </rPr>
      <t>市道、県</t>
    </r>
    <r>
      <rPr>
        <sz val="10"/>
        <rFont val="Arial"/>
        <family val="2"/>
      </rPr>
      <t>122</t>
    </r>
    <rPh sb="0" eb="2">
      <t>シドウ</t>
    </rPh>
    <rPh sb="3" eb="4">
      <t>ケン</t>
    </rPh>
    <phoneticPr fontId="8"/>
  </si>
  <si>
    <r>
      <rPr>
        <sz val="11"/>
        <rFont val="ＭＳ Ｐゴシック"/>
        <family val="3"/>
        <charset val="128"/>
      </rPr>
      <t>┼左</t>
    </r>
    <phoneticPr fontId="8"/>
  </si>
  <si>
    <r>
      <rPr>
        <sz val="10"/>
        <rFont val="ＭＳ Ｐゴシック"/>
        <family val="3"/>
        <charset val="128"/>
      </rPr>
      <t>県</t>
    </r>
    <r>
      <rPr>
        <sz val="10"/>
        <rFont val="Arial"/>
        <family val="2"/>
      </rPr>
      <t>35</t>
    </r>
    <r>
      <rPr>
        <sz val="10"/>
        <rFont val="ＭＳ Ｐゴシック"/>
        <family val="3"/>
        <charset val="128"/>
      </rPr>
      <t>、県</t>
    </r>
    <r>
      <rPr>
        <sz val="10"/>
        <rFont val="Arial"/>
        <family val="2"/>
      </rPr>
      <t>30</t>
    </r>
    <rPh sb="0" eb="1">
      <t>ケン</t>
    </rPh>
    <rPh sb="4" eb="5">
      <t>ケン</t>
    </rPh>
    <phoneticPr fontId="8"/>
  </si>
  <si>
    <r>
      <rPr>
        <sz val="10"/>
        <rFont val="ＭＳ Ｐゴシック"/>
        <family val="3"/>
        <charset val="128"/>
      </rPr>
      <t>県</t>
    </r>
    <r>
      <rPr>
        <sz val="10"/>
        <rFont val="Arial"/>
        <family val="2"/>
      </rPr>
      <t>30</t>
    </r>
    <rPh sb="0" eb="1">
      <t>ケン</t>
    </rPh>
    <phoneticPr fontId="8"/>
  </si>
  <si>
    <t>○</t>
    <phoneticPr fontId="8"/>
  </si>
  <si>
    <r>
      <rPr>
        <sz val="11"/>
        <rFont val="AR Pゴシック体M"/>
        <family val="3"/>
        <charset val="128"/>
      </rPr>
      <t>橋渡しすぐ├右</t>
    </r>
    <rPh sb="0" eb="2">
      <t>ハシワタ</t>
    </rPh>
    <phoneticPr fontId="8"/>
  </si>
  <si>
    <r>
      <rPr>
        <sz val="10"/>
        <rFont val="ＭＳ Ｐゴシック"/>
        <family val="3"/>
        <charset val="128"/>
      </rPr>
      <t>市道、県</t>
    </r>
    <r>
      <rPr>
        <sz val="10"/>
        <rFont val="Arial"/>
        <family val="2"/>
      </rPr>
      <t>124</t>
    </r>
    <r>
      <rPr>
        <sz val="10"/>
        <rFont val="ＭＳ Ｐゴシック"/>
        <family val="3"/>
        <charset val="128"/>
      </rPr>
      <t>、市道</t>
    </r>
    <rPh sb="0" eb="2">
      <t>シドウ</t>
    </rPh>
    <rPh sb="3" eb="4">
      <t>ケン</t>
    </rPh>
    <rPh sb="8" eb="10">
      <t>シドウ</t>
    </rPh>
    <phoneticPr fontId="8"/>
  </si>
  <si>
    <r>
      <rPr>
        <sz val="10"/>
        <rFont val="ＭＳ Ｐゴシック"/>
        <family val="3"/>
        <charset val="128"/>
      </rPr>
      <t>県</t>
    </r>
    <r>
      <rPr>
        <sz val="10"/>
        <rFont val="Arial"/>
        <family val="2"/>
      </rPr>
      <t>119</t>
    </r>
    <rPh sb="0" eb="1">
      <t>ケン</t>
    </rPh>
    <phoneticPr fontId="8"/>
  </si>
  <si>
    <r>
      <rPr>
        <sz val="11"/>
        <rFont val="AR Pゴシック体M"/>
        <family val="3"/>
        <charset val="128"/>
      </rPr>
      <t>┬左→道なりで</t>
    </r>
    <rPh sb="3" eb="4">
      <t>ミチ</t>
    </rPh>
    <phoneticPr fontId="8"/>
  </si>
  <si>
    <r>
      <rPr>
        <sz val="10"/>
        <rFont val="ＭＳ Ｐゴシック"/>
        <family val="3"/>
        <charset val="128"/>
      </rPr>
      <t>市道、国</t>
    </r>
    <r>
      <rPr>
        <sz val="10"/>
        <rFont val="Arial"/>
        <family val="2"/>
      </rPr>
      <t>409</t>
    </r>
    <rPh sb="0" eb="2">
      <t>シドウ</t>
    </rPh>
    <rPh sb="3" eb="4">
      <t>コク</t>
    </rPh>
    <phoneticPr fontId="8"/>
  </si>
  <si>
    <r>
      <rPr>
        <sz val="10"/>
        <rFont val="ＭＳ Ｐゴシック"/>
        <family val="3"/>
        <charset val="128"/>
      </rPr>
      <t>県</t>
    </r>
    <r>
      <rPr>
        <sz val="10"/>
        <rFont val="Arial"/>
        <family val="2"/>
      </rPr>
      <t>301</t>
    </r>
    <rPh sb="0" eb="1">
      <t>ケン</t>
    </rPh>
    <phoneticPr fontId="8"/>
  </si>
  <si>
    <r>
      <rPr>
        <sz val="10"/>
        <rFont val="ＭＳ Ｐゴシック"/>
        <family val="3"/>
        <charset val="128"/>
      </rPr>
      <t>県</t>
    </r>
    <r>
      <rPr>
        <sz val="10"/>
        <rFont val="Arial"/>
        <family val="2"/>
      </rPr>
      <t>289</t>
    </r>
    <rPh sb="0" eb="1">
      <t>ケン</t>
    </rPh>
    <phoneticPr fontId="8"/>
  </si>
  <si>
    <r>
      <rPr>
        <sz val="10"/>
        <rFont val="ＭＳ Ｐゴシック"/>
        <family val="3"/>
        <charset val="128"/>
      </rPr>
      <t>県</t>
    </r>
    <r>
      <rPr>
        <sz val="10"/>
        <rFont val="Arial"/>
        <family val="2"/>
      </rPr>
      <t>66</t>
    </r>
    <rPh sb="0" eb="1">
      <t>ケン</t>
    </rPh>
    <phoneticPr fontId="8"/>
  </si>
  <si>
    <r>
      <rPr>
        <sz val="10"/>
        <rFont val="ＭＳ Ｐゴシック"/>
        <family val="3"/>
        <charset val="128"/>
      </rPr>
      <t>県</t>
    </r>
    <r>
      <rPr>
        <sz val="10"/>
        <rFont val="Arial"/>
        <family val="2"/>
      </rPr>
      <t>53</t>
    </r>
    <rPh sb="0" eb="1">
      <t>ケン</t>
    </rPh>
    <phoneticPr fontId="8"/>
  </si>
  <si>
    <r>
      <rPr>
        <sz val="11"/>
        <rFont val="AR Pゴシック体M"/>
        <family val="3"/>
        <charset val="128"/>
      </rPr>
      <t>「大草」┬右→東金街道</t>
    </r>
    <rPh sb="1" eb="3">
      <t>オオクサ</t>
    </rPh>
    <rPh sb="5" eb="6">
      <t>ミギ</t>
    </rPh>
    <rPh sb="7" eb="9">
      <t>トウガネ</t>
    </rPh>
    <rPh sb="9" eb="11">
      <t>カイドウ</t>
    </rPh>
    <phoneticPr fontId="8"/>
  </si>
  <si>
    <r>
      <rPr>
        <sz val="10"/>
        <rFont val="ＭＳ Ｐゴシック"/>
        <family val="3"/>
        <charset val="128"/>
      </rPr>
      <t>国</t>
    </r>
    <r>
      <rPr>
        <sz val="10"/>
        <rFont val="Arial"/>
        <family val="2"/>
      </rPr>
      <t>14</t>
    </r>
    <r>
      <rPr>
        <sz val="10"/>
        <rFont val="ＭＳ Ｐゴシック"/>
        <family val="3"/>
        <charset val="128"/>
      </rPr>
      <t>、市道</t>
    </r>
    <rPh sb="0" eb="1">
      <t>コク</t>
    </rPh>
    <rPh sb="4" eb="6">
      <t>シドウ</t>
    </rPh>
    <phoneticPr fontId="8"/>
  </si>
  <si>
    <r>
      <rPr>
        <sz val="11"/>
        <rFont val="AR Pゴシック体M"/>
        <family val="3"/>
        <charset val="128"/>
      </rPr>
      <t>「海浜橋」├右</t>
    </r>
    <rPh sb="1" eb="3">
      <t>カイヒン</t>
    </rPh>
    <rPh sb="3" eb="4">
      <t>ハシ</t>
    </rPh>
    <phoneticPr fontId="8"/>
  </si>
  <si>
    <r>
      <rPr>
        <sz val="10"/>
        <rFont val="ＭＳ Ｐゴシック"/>
        <family val="3"/>
        <charset val="128"/>
      </rPr>
      <t>市道、県</t>
    </r>
    <r>
      <rPr>
        <sz val="10"/>
        <rFont val="Arial"/>
        <family val="2"/>
      </rPr>
      <t>15</t>
    </r>
    <rPh sb="0" eb="2">
      <t>シドウ</t>
    </rPh>
    <rPh sb="3" eb="4">
      <t>ケン</t>
    </rPh>
    <phoneticPr fontId="8"/>
  </si>
  <si>
    <r>
      <rPr>
        <sz val="10"/>
        <rFont val="ＭＳ Ｐゴシック"/>
        <family val="3"/>
        <charset val="128"/>
      </rPr>
      <t>国</t>
    </r>
    <r>
      <rPr>
        <sz val="10"/>
        <rFont val="Arial"/>
        <family val="2"/>
      </rPr>
      <t>14</t>
    </r>
    <rPh sb="0" eb="1">
      <t>コク</t>
    </rPh>
    <phoneticPr fontId="8"/>
  </si>
  <si>
    <r>
      <t>Y</t>
    </r>
    <r>
      <rPr>
        <sz val="11"/>
        <rFont val="AR Pゴシック体M"/>
        <family val="3"/>
        <charset val="128"/>
      </rPr>
      <t>左</t>
    </r>
    <phoneticPr fontId="8"/>
  </si>
  <si>
    <r>
      <rPr>
        <sz val="11"/>
        <rFont val="ＭＳ Ｐゴシック"/>
        <family val="3"/>
        <charset val="128"/>
      </rPr>
      <t>┼右</t>
    </r>
    <rPh sb="1" eb="2">
      <t>ミギ</t>
    </rPh>
    <phoneticPr fontId="8"/>
  </si>
  <si>
    <r>
      <rPr>
        <sz val="10"/>
        <rFont val="ＭＳ Ｐゴシック"/>
        <family val="3"/>
        <charset val="128"/>
      </rPr>
      <t>県</t>
    </r>
    <r>
      <rPr>
        <sz val="10"/>
        <rFont val="Arial"/>
        <family val="2"/>
      </rPr>
      <t>179</t>
    </r>
    <rPh sb="0" eb="1">
      <t>ケン</t>
    </rPh>
    <phoneticPr fontId="8"/>
  </si>
  <si>
    <t>┤左</t>
    <phoneticPr fontId="8"/>
  </si>
  <si>
    <r>
      <rPr>
        <sz val="10"/>
        <rFont val="ＭＳ Ｐゴシック"/>
        <family val="3"/>
        <charset val="128"/>
      </rPr>
      <t>県</t>
    </r>
    <r>
      <rPr>
        <sz val="10"/>
        <rFont val="Arial"/>
        <family val="2"/>
      </rPr>
      <t>6</t>
    </r>
    <rPh sb="0" eb="1">
      <t>ケン</t>
    </rPh>
    <phoneticPr fontId="8"/>
  </si>
  <si>
    <r>
      <rPr>
        <sz val="11"/>
        <rFont val="ＭＳ Ｐゴシック"/>
        <family val="3"/>
        <charset val="128"/>
      </rPr>
      <t>「行徳駅入口」┼右</t>
    </r>
    <rPh sb="1" eb="4">
      <t>ギョウトクエキ</t>
    </rPh>
    <rPh sb="4" eb="6">
      <t>イリグチ</t>
    </rPh>
    <rPh sb="8" eb="9">
      <t>ミギ</t>
    </rPh>
    <phoneticPr fontId="8"/>
  </si>
  <si>
    <r>
      <rPr>
        <sz val="11"/>
        <rFont val="AR Pゴシック体M"/>
        <family val="3"/>
        <charset val="128"/>
      </rPr>
      <t>「浦安駅前」┼右→浦安橋、葛西橋は歩道通行で</t>
    </r>
    <rPh sb="1" eb="3">
      <t>ウラヤス</t>
    </rPh>
    <rPh sb="3" eb="5">
      <t>エキマエ</t>
    </rPh>
    <rPh sb="9" eb="11">
      <t>ウラヤス</t>
    </rPh>
    <rPh sb="11" eb="12">
      <t>ハシ</t>
    </rPh>
    <rPh sb="13" eb="15">
      <t>カサイ</t>
    </rPh>
    <rPh sb="15" eb="16">
      <t>ハシ</t>
    </rPh>
    <rPh sb="17" eb="19">
      <t>ホドウ</t>
    </rPh>
    <rPh sb="19" eb="21">
      <t>ツウコウ</t>
    </rPh>
    <phoneticPr fontId="8"/>
  </si>
  <si>
    <r>
      <rPr>
        <sz val="10"/>
        <rFont val="ＭＳ Ｐゴシック"/>
        <family val="3"/>
        <charset val="128"/>
      </rPr>
      <t>県</t>
    </r>
    <r>
      <rPr>
        <sz val="10"/>
        <rFont val="Arial"/>
        <family val="2"/>
      </rPr>
      <t>10</t>
    </r>
    <r>
      <rPr>
        <sz val="10"/>
        <rFont val="ＭＳ Ｐゴシック"/>
        <family val="3"/>
        <charset val="128"/>
      </rPr>
      <t>、都</t>
    </r>
    <r>
      <rPr>
        <sz val="10"/>
        <rFont val="Arial"/>
        <family val="2"/>
      </rPr>
      <t>10</t>
    </r>
    <rPh sb="0" eb="1">
      <t>ケン</t>
    </rPh>
    <rPh sb="4" eb="5">
      <t>ト</t>
    </rPh>
    <phoneticPr fontId="8"/>
  </si>
  <si>
    <r>
      <rPr>
        <sz val="10"/>
        <rFont val="ＭＳ Ｐゴシック"/>
        <family val="3"/>
        <charset val="128"/>
      </rPr>
      <t>都</t>
    </r>
    <r>
      <rPr>
        <sz val="10"/>
        <rFont val="Arial"/>
        <family val="2"/>
      </rPr>
      <t>10</t>
    </r>
    <rPh sb="0" eb="1">
      <t>ト</t>
    </rPh>
    <phoneticPr fontId="8"/>
  </si>
  <si>
    <r>
      <rPr>
        <sz val="10"/>
        <rFont val="ＭＳ Ｐゴシック"/>
        <family val="3"/>
        <charset val="128"/>
      </rPr>
      <t>区道</t>
    </r>
    <rPh sb="0" eb="1">
      <t>ク</t>
    </rPh>
    <rPh sb="1" eb="2">
      <t>ドウ</t>
    </rPh>
    <phoneticPr fontId="8"/>
  </si>
  <si>
    <r>
      <rPr>
        <sz val="10"/>
        <rFont val="ＭＳ Ｐゴシック"/>
        <family val="3"/>
        <charset val="128"/>
      </rPr>
      <t>国</t>
    </r>
    <r>
      <rPr>
        <sz val="10"/>
        <rFont val="Arial"/>
        <family val="2"/>
      </rPr>
      <t>15</t>
    </r>
    <rPh sb="0" eb="1">
      <t>コク</t>
    </rPh>
    <phoneticPr fontId="8"/>
  </si>
  <si>
    <r>
      <rPr>
        <sz val="10"/>
        <rFont val="ＭＳ Ｐゴシック"/>
        <family val="3"/>
        <charset val="128"/>
      </rPr>
      <t>国</t>
    </r>
    <r>
      <rPr>
        <sz val="10"/>
        <rFont val="Arial"/>
        <family val="2"/>
      </rPr>
      <t>1</t>
    </r>
    <rPh sb="0" eb="1">
      <t>コク</t>
    </rPh>
    <phoneticPr fontId="8"/>
  </si>
  <si>
    <r>
      <rPr>
        <sz val="10"/>
        <rFont val="ＭＳ Ｐゴシック"/>
        <family val="3"/>
        <charset val="128"/>
      </rPr>
      <t>区道</t>
    </r>
    <rPh sb="0" eb="2">
      <t>クドウ</t>
    </rPh>
    <phoneticPr fontId="8"/>
  </si>
  <si>
    <r>
      <rPr>
        <sz val="10"/>
        <rFont val="ＭＳ Ｐゴシック"/>
        <family val="3"/>
        <charset val="128"/>
      </rPr>
      <t>都</t>
    </r>
    <r>
      <rPr>
        <sz val="10"/>
        <rFont val="Arial"/>
        <family val="2"/>
      </rPr>
      <t>2</t>
    </r>
    <rPh sb="0" eb="1">
      <t>ト</t>
    </rPh>
    <phoneticPr fontId="8"/>
  </si>
  <si>
    <r>
      <rPr>
        <sz val="10"/>
        <rFont val="ＭＳ Ｐゴシック"/>
        <family val="3"/>
        <charset val="128"/>
      </rPr>
      <t>都</t>
    </r>
    <r>
      <rPr>
        <sz val="10"/>
        <rFont val="Arial"/>
        <family val="2"/>
      </rPr>
      <t>2</t>
    </r>
    <r>
      <rPr>
        <sz val="10"/>
        <rFont val="ＭＳ Ｐゴシック"/>
        <family val="3"/>
        <charset val="128"/>
      </rPr>
      <t>、県</t>
    </r>
    <r>
      <rPr>
        <sz val="10"/>
        <rFont val="Arial"/>
        <family val="2"/>
      </rPr>
      <t>2</t>
    </r>
    <rPh sb="0" eb="1">
      <t>ト</t>
    </rPh>
    <rPh sb="3" eb="4">
      <t>ケン</t>
    </rPh>
    <phoneticPr fontId="8"/>
  </si>
  <si>
    <r>
      <rPr>
        <sz val="10"/>
        <rFont val="ＭＳ Ｐゴシック"/>
        <family val="3"/>
        <charset val="128"/>
      </rPr>
      <t>県</t>
    </r>
    <r>
      <rPr>
        <sz val="10"/>
        <rFont val="Arial"/>
        <family val="2"/>
      </rPr>
      <t>45</t>
    </r>
    <rPh sb="0" eb="1">
      <t>ケン</t>
    </rPh>
    <phoneticPr fontId="8"/>
  </si>
  <si>
    <r>
      <rPr>
        <sz val="11"/>
        <rFont val="ＭＳ Ｐゴシック"/>
        <family val="3"/>
        <charset val="128"/>
      </rPr>
      <t>途中リタイヤされたら速やかにメールで連絡ください。</t>
    </r>
    <phoneticPr fontId="8"/>
  </si>
  <si>
    <t>早く到着する時はメール入れてください。</t>
    <rPh sb="0" eb="1">
      <t>ハヤ</t>
    </rPh>
    <rPh sb="2" eb="4">
      <t>トウチャク</t>
    </rPh>
    <rPh sb="6" eb="7">
      <t>トキ</t>
    </rPh>
    <rPh sb="11" eb="12">
      <t>イ</t>
    </rPh>
    <phoneticPr fontId="8"/>
  </si>
  <si>
    <r>
      <rPr>
        <sz val="8"/>
        <rFont val="ＭＳ Ｐゴシック"/>
        <family val="3"/>
        <charset val="128"/>
      </rPr>
      <t>区間</t>
    </r>
  </si>
  <si>
    <r>
      <rPr>
        <sz val="8"/>
        <rFont val="ＭＳ Ｐゴシック"/>
        <family val="3"/>
        <charset val="128"/>
      </rPr>
      <t>総距離</t>
    </r>
  </si>
  <si>
    <r>
      <rPr>
        <sz val="8"/>
        <rFont val="ＭＳ Ｐゴシック"/>
        <family val="3"/>
        <charset val="128"/>
      </rPr>
      <t>信号</t>
    </r>
  </si>
  <si>
    <r>
      <rPr>
        <sz val="8"/>
        <rFont val="ＭＳ Ｐゴシック"/>
        <family val="3"/>
        <charset val="128"/>
      </rPr>
      <t>通過点他</t>
    </r>
    <r>
      <rPr>
        <sz val="8"/>
        <rFont val="Arial"/>
        <family val="2"/>
      </rPr>
      <t xml:space="preserve"> </t>
    </r>
    <r>
      <rPr>
        <sz val="8"/>
        <rFont val="ＭＳ Ｐゴシック"/>
        <family val="3"/>
        <charset val="128"/>
      </rPr>
      <t>（「交差点名」）</t>
    </r>
    <phoneticPr fontId="8"/>
  </si>
  <si>
    <r>
      <rPr>
        <sz val="8"/>
        <rFont val="ＭＳ Ｐゴシック"/>
        <family val="3"/>
        <charset val="128"/>
      </rPr>
      <t>路線</t>
    </r>
  </si>
  <si>
    <r>
      <rPr>
        <sz val="8"/>
        <rFont val="ＭＳ Ｐゴシック"/>
        <family val="3"/>
        <charset val="128"/>
      </rPr>
      <t>参考地図</t>
    </r>
    <rPh sb="0" eb="2">
      <t>サンコウ</t>
    </rPh>
    <rPh sb="2" eb="4">
      <t>チズ</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</si>
</sst>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0_ "/>
    <numFmt numFmtId="178" formatCode="0.0"/>
  </numFmts>
  <fonts count="19" x14ac:knownFonts="1">
    <font>
      <sz val="10"/>
      <name val="ＭＳ Ｐゴシック"/>
      <family val="3"/>
      <charset val="128"/>
    </font>
    <font>
      <sz val="10"/>
      <name val="Arial"/>
      <family val="2"/>
    </font>
    <font>
      <sz val="11"/>
      <name val="ＭＳ Ｐゴシック"/>
      <family val="3"/>
      <charset val="128"/>
    </font>
    <font>
      <sz val="11"/>
      <color indexed="8"/>
      <name val="ＭＳ Ｐゴシック"/>
      <family val="3"/>
      <charset val="128"/>
    </font>
    <font>
      <sz val="11"/>
      <name val="Arial"/>
      <family val="2"/>
    </font>
    <font>
      <sz val="9"/>
      <name val="Arial"/>
      <family val="2"/>
    </font>
    <font>
      <sz val="8"/>
      <name val="Arial"/>
      <family val="2"/>
    </font>
    <font>
      <sz val="12"/>
      <name val="Arial"/>
      <family val="2"/>
    </font>
    <font>
      <sz val="6"/>
      <name val="ＭＳ Ｐゴシック"/>
      <family val="3"/>
      <charset val="128"/>
    </font>
    <font>
      <u/>
      <sz val="11.5"/>
      <color indexed="12"/>
      <name val="ＭＳ Ｐゴシック"/>
      <family val="3"/>
      <charset val="128"/>
    </font>
    <font>
      <sz val="11"/>
      <name val="AR Pゴシック体M"/>
      <family val="3"/>
      <charset val="128"/>
    </font>
    <font>
      <b/>
      <sz val="11"/>
      <name val="Arial"/>
      <family val="2"/>
    </font>
    <font>
      <b/>
      <sz val="11"/>
      <name val="AR Pゴシック体M"/>
      <family val="3"/>
      <charset val="128"/>
    </font>
    <font>
      <sz val="11"/>
      <name val="ＭＳ ゴシック"/>
      <family val="3"/>
      <charset val="128"/>
    </font>
    <font>
      <u/>
      <sz val="11"/>
      <color indexed="12"/>
      <name val="Arial"/>
      <family val="2"/>
    </font>
    <font>
      <b/>
      <sz val="11"/>
      <name val="ＭＳ Ｐゴシック"/>
      <family val="3"/>
      <charset val="128"/>
    </font>
    <font>
      <u/>
      <sz val="11"/>
      <name val="Arial"/>
      <family val="2"/>
    </font>
    <font>
      <sz val="11"/>
      <color rgb="FF000000"/>
      <name val="Arial"/>
      <family val="2"/>
    </font>
    <font>
      <sz val="8"/>
      <name val="ＭＳ Ｐゴシック"/>
      <family val="3"/>
      <charset val="128"/>
    </font>
  </fonts>
  <fills count="12">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00"/>
        <bgColor indexed="34"/>
      </patternFill>
    </fill>
    <fill>
      <patternFill patternType="lightTrellis">
        <fgColor rgb="FFFFFF00"/>
      </patternFill>
    </fill>
    <fill>
      <patternFill patternType="lightGray">
        <fgColor rgb="FFFFFF00"/>
      </patternFill>
    </fill>
    <fill>
      <patternFill patternType="lightGray">
        <fgColor rgb="FFFFFF00"/>
        <bgColor auto="1"/>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64"/>
      </bottom>
      <diagonal/>
    </border>
  </borders>
  <cellStyleXfs count="5">
    <xf numFmtId="0" fontId="0" fillId="0" borderId="0"/>
    <xf numFmtId="0" fontId="3" fillId="0" borderId="0">
      <alignment vertical="center"/>
    </xf>
    <xf numFmtId="0" fontId="9" fillId="0" borderId="0" applyNumberFormat="0" applyFill="0" applyBorder="0" applyAlignment="0" applyProtection="0"/>
    <xf numFmtId="0" fontId="2" fillId="0" borderId="0">
      <alignment vertical="center"/>
    </xf>
    <xf numFmtId="0" fontId="3" fillId="0" borderId="0">
      <alignment vertical="center"/>
    </xf>
  </cellStyleXfs>
  <cellXfs count="110">
    <xf numFmtId="0" fontId="0" fillId="0" borderId="0" xfId="0"/>
    <xf numFmtId="0" fontId="4" fillId="0" borderId="0" xfId="1" applyNumberFormat="1" applyFont="1">
      <alignment vertical="center"/>
    </xf>
    <xf numFmtId="0" fontId="4" fillId="0" borderId="0" xfId="1" applyNumberFormat="1" applyFont="1" applyAlignment="1">
      <alignment vertical="center"/>
    </xf>
    <xf numFmtId="0" fontId="5" fillId="0" borderId="1" xfId="3" applyNumberFormat="1" applyFont="1" applyFill="1" applyBorder="1" applyAlignment="1">
      <alignment horizontal="center" vertical="center"/>
    </xf>
    <xf numFmtId="0" fontId="5" fillId="0" borderId="1" xfId="3" applyNumberFormat="1" applyFont="1" applyBorder="1" applyAlignment="1">
      <alignment horizontal="center" vertical="center"/>
    </xf>
    <xf numFmtId="0" fontId="4" fillId="0" borderId="0" xfId="1" applyNumberFormat="1" applyFont="1" applyFill="1">
      <alignment vertical="center"/>
    </xf>
    <xf numFmtId="0" fontId="4" fillId="0" borderId="0" xfId="1" applyNumberFormat="1" applyFont="1" applyFill="1" applyAlignment="1">
      <alignment horizontal="left" vertical="center"/>
    </xf>
    <xf numFmtId="0" fontId="4" fillId="0" borderId="0" xfId="1" applyNumberFormat="1" applyFont="1" applyFill="1" applyAlignment="1">
      <alignment vertical="center"/>
    </xf>
    <xf numFmtId="0" fontId="4" fillId="0" borderId="0" xfId="3" applyNumberFormat="1" applyFont="1">
      <alignment vertical="center"/>
    </xf>
    <xf numFmtId="176" fontId="7" fillId="0" borderId="1" xfId="3" applyNumberFormat="1" applyFont="1" applyBorder="1" applyAlignment="1">
      <alignment horizontal="center" vertical="center"/>
    </xf>
    <xf numFmtId="176" fontId="7" fillId="0" borderId="1" xfId="3" applyNumberFormat="1" applyFont="1" applyFill="1" applyBorder="1" applyAlignment="1">
      <alignment horizontal="center" vertical="center"/>
    </xf>
    <xf numFmtId="176" fontId="4" fillId="0" borderId="0" xfId="1" applyNumberFormat="1" applyFont="1" applyAlignment="1">
      <alignment horizontal="center" vertical="center"/>
    </xf>
    <xf numFmtId="176" fontId="4" fillId="0" borderId="0" xfId="3" applyNumberFormat="1" applyFont="1" applyAlignment="1">
      <alignment horizontal="center" vertical="center"/>
    </xf>
    <xf numFmtId="0" fontId="4" fillId="0" borderId="0" xfId="4" applyFont="1">
      <alignment vertical="center"/>
    </xf>
    <xf numFmtId="0" fontId="4" fillId="2" borderId="0" xfId="1" applyNumberFormat="1" applyFont="1" applyFill="1">
      <alignment vertical="center"/>
    </xf>
    <xf numFmtId="0" fontId="4" fillId="3" borderId="0" xfId="4" applyFont="1" applyFill="1">
      <alignment vertical="center"/>
    </xf>
    <xf numFmtId="0" fontId="4" fillId="2" borderId="0" xfId="4" applyFont="1" applyFill="1">
      <alignment vertical="center"/>
    </xf>
    <xf numFmtId="0" fontId="4" fillId="5" borderId="0" xfId="4" applyFont="1" applyFill="1">
      <alignment vertical="center"/>
    </xf>
    <xf numFmtId="0" fontId="4" fillId="7" borderId="0" xfId="4" applyFont="1" applyFill="1">
      <alignment vertical="center"/>
    </xf>
    <xf numFmtId="0" fontId="4" fillId="0" borderId="0" xfId="1" applyNumberFormat="1" applyFont="1" applyFill="1" applyBorder="1">
      <alignment vertical="center"/>
    </xf>
    <xf numFmtId="177" fontId="4" fillId="0" borderId="0" xfId="1" applyNumberFormat="1" applyFont="1">
      <alignment vertical="center"/>
    </xf>
    <xf numFmtId="0" fontId="4" fillId="0" borderId="0" xfId="1" applyFont="1">
      <alignment vertical="center"/>
    </xf>
    <xf numFmtId="0" fontId="4" fillId="4" borderId="0" xfId="1" applyFont="1" applyFill="1">
      <alignment vertical="center"/>
    </xf>
    <xf numFmtId="0" fontId="4" fillId="6" borderId="0" xfId="1" applyFont="1" applyFill="1">
      <alignment vertical="center"/>
    </xf>
    <xf numFmtId="0" fontId="4" fillId="3" borderId="0" xfId="1" applyFont="1" applyFill="1">
      <alignment vertical="center"/>
    </xf>
    <xf numFmtId="0" fontId="4" fillId="7" borderId="0" xfId="1" applyFont="1" applyFill="1">
      <alignment vertical="center"/>
    </xf>
    <xf numFmtId="0" fontId="4" fillId="0" borderId="0" xfId="1" applyNumberFormat="1" applyFont="1" applyAlignment="1">
      <alignment horizontal="center" vertical="center"/>
    </xf>
    <xf numFmtId="0" fontId="4" fillId="0" borderId="1" xfId="3" applyNumberFormat="1" applyFont="1" applyBorder="1" applyAlignment="1">
      <alignment horizontal="center" vertical="center"/>
    </xf>
    <xf numFmtId="0" fontId="4" fillId="0" borderId="1" xfId="3" applyNumberFormat="1" applyFont="1" applyFill="1" applyBorder="1" applyAlignment="1">
      <alignment horizontal="center" vertical="center"/>
    </xf>
    <xf numFmtId="0" fontId="4" fillId="0" borderId="0" xfId="1" applyNumberFormat="1" applyFont="1" applyAlignment="1">
      <alignment horizontal="left" vertical="top"/>
    </xf>
    <xf numFmtId="0" fontId="4" fillId="0" borderId="0" xfId="3" applyNumberFormat="1" applyFont="1" applyBorder="1" applyAlignment="1">
      <alignment horizontal="center" vertical="center"/>
    </xf>
    <xf numFmtId="0" fontId="4" fillId="0" borderId="0" xfId="3" applyNumberFormat="1" applyFont="1" applyAlignment="1">
      <alignment horizontal="left" vertical="top"/>
    </xf>
    <xf numFmtId="0" fontId="14" fillId="0" borderId="0" xfId="2" applyNumberFormat="1" applyFont="1" applyAlignment="1">
      <alignment vertical="center"/>
    </xf>
    <xf numFmtId="0" fontId="4" fillId="0" borderId="1" xfId="3" applyNumberFormat="1" applyFont="1" applyFill="1" applyBorder="1" applyAlignment="1">
      <alignment horizontal="left" vertical="top"/>
    </xf>
    <xf numFmtId="0" fontId="16" fillId="0" borderId="0" xfId="2" applyNumberFormat="1" applyFont="1" applyAlignment="1">
      <alignment vertical="center"/>
    </xf>
    <xf numFmtId="0" fontId="4" fillId="0" borderId="0" xfId="0" applyFont="1" applyAlignment="1">
      <alignment vertical="center" wrapText="1"/>
    </xf>
    <xf numFmtId="0" fontId="11" fillId="0" borderId="0" xfId="0" applyFont="1" applyAlignment="1">
      <alignment vertical="center" wrapText="1"/>
    </xf>
    <xf numFmtId="0" fontId="4" fillId="0" borderId="1" xfId="3" applyNumberFormat="1" applyFont="1" applyBorder="1" applyAlignment="1">
      <alignment horizontal="left" vertical="top"/>
    </xf>
    <xf numFmtId="0" fontId="4" fillId="0" borderId="2" xfId="3" applyNumberFormat="1" applyFont="1" applyFill="1" applyBorder="1" applyAlignment="1">
      <alignment horizontal="center" vertical="center"/>
    </xf>
    <xf numFmtId="0" fontId="16" fillId="0" borderId="0" xfId="2" applyNumberFormat="1" applyFont="1" applyFill="1" applyAlignment="1">
      <alignment vertical="center"/>
    </xf>
    <xf numFmtId="0" fontId="17" fillId="0" borderId="0" xfId="0" applyFont="1" applyAlignment="1">
      <alignment vertical="center"/>
    </xf>
    <xf numFmtId="0" fontId="4" fillId="0" borderId="1" xfId="3" applyFont="1" applyFill="1" applyBorder="1" applyAlignment="1">
      <alignment horizontal="left"/>
    </xf>
    <xf numFmtId="0" fontId="4" fillId="0" borderId="1" xfId="3" applyFont="1" applyFill="1" applyBorder="1" applyAlignment="1">
      <alignment horizontal="center"/>
    </xf>
    <xf numFmtId="0" fontId="4" fillId="0" borderId="1" xfId="3" applyFont="1" applyFill="1" applyBorder="1" applyAlignment="1">
      <alignment horizontal="center" vertical="center"/>
    </xf>
    <xf numFmtId="177" fontId="4" fillId="0" borderId="6" xfId="1" applyNumberFormat="1" applyFont="1" applyFill="1" applyBorder="1" applyAlignment="1">
      <alignment horizontal="center" vertical="center"/>
    </xf>
    <xf numFmtId="177" fontId="4" fillId="0" borderId="0" xfId="1" applyNumberFormat="1" applyFont="1" applyFill="1" applyBorder="1" applyAlignment="1">
      <alignment horizontal="center" vertical="center"/>
    </xf>
    <xf numFmtId="178" fontId="4" fillId="0" borderId="6" xfId="3" applyNumberFormat="1" applyFont="1" applyBorder="1" applyAlignment="1">
      <alignment horizontal="center" vertical="center"/>
    </xf>
    <xf numFmtId="0" fontId="4" fillId="0" borderId="1" xfId="3" applyNumberFormat="1" applyFont="1" applyFill="1" applyBorder="1" applyAlignment="1">
      <alignment horizontal="left" vertical="top" wrapText="1"/>
    </xf>
    <xf numFmtId="0" fontId="4" fillId="0" borderId="1" xfId="3" applyNumberFormat="1" applyFont="1" applyFill="1" applyBorder="1" applyAlignment="1">
      <alignment vertical="center" wrapText="1"/>
    </xf>
    <xf numFmtId="0" fontId="4" fillId="0" borderId="0" xfId="0" applyFont="1" applyAlignment="1">
      <alignment vertical="center"/>
    </xf>
    <xf numFmtId="0" fontId="4" fillId="0" borderId="0" xfId="0" applyNumberFormat="1" applyFont="1" applyAlignment="1">
      <alignment horizontal="center" vertical="center"/>
    </xf>
    <xf numFmtId="176" fontId="4" fillId="0" borderId="0" xfId="0" applyNumberFormat="1" applyFont="1" applyAlignment="1">
      <alignment horizontal="left" vertical="center"/>
    </xf>
    <xf numFmtId="0" fontId="4" fillId="0" borderId="0" xfId="0" applyNumberFormat="1" applyFont="1" applyAlignment="1">
      <alignment vertical="center"/>
    </xf>
    <xf numFmtId="176" fontId="4" fillId="0" borderId="0" xfId="1" applyNumberFormat="1" applyFont="1" applyAlignment="1">
      <alignment horizontal="left" vertical="center"/>
    </xf>
    <xf numFmtId="0" fontId="1" fillId="0" borderId="0" xfId="1" applyNumberFormat="1" applyFont="1" applyAlignment="1">
      <alignment vertical="center"/>
    </xf>
    <xf numFmtId="0" fontId="1" fillId="0" borderId="0" xfId="3" applyNumberFormat="1" applyFont="1" applyAlignment="1">
      <alignment horizontal="left" vertical="top"/>
    </xf>
    <xf numFmtId="0" fontId="1" fillId="0" borderId="1" xfId="3" applyNumberFormat="1" applyFont="1" applyFill="1" applyBorder="1" applyAlignment="1">
      <alignment vertical="center" wrapText="1"/>
    </xf>
    <xf numFmtId="0" fontId="1" fillId="0" borderId="0" xfId="3" applyNumberFormat="1" applyFont="1" applyAlignment="1">
      <alignment vertical="center"/>
    </xf>
    <xf numFmtId="0" fontId="1" fillId="0" borderId="0" xfId="0" applyNumberFormat="1" applyFont="1" applyAlignment="1">
      <alignment horizontal="left" vertical="center"/>
    </xf>
    <xf numFmtId="177" fontId="7" fillId="0" borderId="1" xfId="3" applyNumberFormat="1" applyFont="1" applyBorder="1" applyAlignment="1">
      <alignment horizontal="center" vertical="center"/>
    </xf>
    <xf numFmtId="177" fontId="7" fillId="0" borderId="1" xfId="3" applyNumberFormat="1" applyFont="1" applyFill="1" applyBorder="1" applyAlignment="1">
      <alignment horizontal="center" vertical="center"/>
    </xf>
    <xf numFmtId="0" fontId="5" fillId="0" borderId="0" xfId="1" applyNumberFormat="1" applyFont="1" applyAlignment="1">
      <alignment horizontal="center" vertical="center"/>
    </xf>
    <xf numFmtId="0" fontId="5" fillId="0" borderId="0" xfId="3" applyNumberFormat="1" applyFont="1" applyBorder="1" applyAlignment="1">
      <alignment horizontal="center" vertical="center"/>
    </xf>
    <xf numFmtId="0" fontId="5" fillId="0" borderId="0" xfId="3" applyNumberFormat="1" applyFont="1" applyAlignment="1">
      <alignment horizontal="center" vertical="center"/>
    </xf>
    <xf numFmtId="0" fontId="5" fillId="0" borderId="0" xfId="0" applyNumberFormat="1" applyFont="1" applyAlignment="1">
      <alignment horizontal="center" vertical="center"/>
    </xf>
    <xf numFmtId="0" fontId="4" fillId="0" borderId="1" xfId="3" applyNumberFormat="1" applyFont="1" applyFill="1" applyBorder="1" applyAlignment="1">
      <alignment horizontal="left" vertical="center"/>
    </xf>
    <xf numFmtId="0" fontId="4" fillId="0" borderId="1" xfId="3" applyNumberFormat="1" applyFont="1" applyBorder="1" applyAlignment="1">
      <alignment horizontal="left" vertical="center"/>
    </xf>
    <xf numFmtId="0" fontId="4" fillId="0" borderId="1" xfId="3" applyNumberFormat="1" applyFont="1" applyFill="1" applyBorder="1" applyAlignment="1">
      <alignment horizontal="left" vertical="center" wrapText="1"/>
    </xf>
    <xf numFmtId="0" fontId="4" fillId="0" borderId="7" xfId="0" applyNumberFormat="1" applyFont="1" applyBorder="1" applyAlignment="1">
      <alignment horizontal="left" vertical="center"/>
    </xf>
    <xf numFmtId="0" fontId="1" fillId="0" borderId="1" xfId="3" applyNumberFormat="1" applyFont="1" applyBorder="1" applyAlignment="1">
      <alignment horizontal="left" vertical="center"/>
    </xf>
    <xf numFmtId="0" fontId="1" fillId="0" borderId="1" xfId="3" applyNumberFormat="1" applyFont="1" applyFill="1" applyBorder="1" applyAlignment="1">
      <alignment horizontal="left" vertical="center"/>
    </xf>
    <xf numFmtId="49" fontId="2" fillId="0" borderId="0" xfId="3" applyNumberFormat="1" applyFont="1" applyAlignment="1">
      <alignment horizontal="center" vertical="center"/>
    </xf>
    <xf numFmtId="0" fontId="11" fillId="0" borderId="0" xfId="0" applyFont="1" applyAlignment="1">
      <alignment horizontal="center" vertical="center" wrapText="1"/>
    </xf>
    <xf numFmtId="0" fontId="6" fillId="8" borderId="1" xfId="3" applyNumberFormat="1" applyFont="1" applyFill="1" applyBorder="1" applyAlignment="1">
      <alignment horizontal="center" vertical="center"/>
    </xf>
    <xf numFmtId="176" fontId="6" fillId="8" borderId="1" xfId="3" applyNumberFormat="1" applyFont="1" applyFill="1" applyBorder="1" applyAlignment="1">
      <alignment horizontal="center" vertical="center"/>
    </xf>
    <xf numFmtId="0" fontId="6" fillId="8" borderId="1" xfId="3" applyNumberFormat="1" applyFont="1" applyFill="1" applyBorder="1" applyAlignment="1">
      <alignment horizontal="left" vertical="top"/>
    </xf>
    <xf numFmtId="0" fontId="6" fillId="0" borderId="0" xfId="1" applyNumberFormat="1" applyFont="1">
      <alignment vertical="center"/>
    </xf>
    <xf numFmtId="0" fontId="6" fillId="0" borderId="0" xfId="0" applyFont="1" applyAlignment="1">
      <alignment horizontal="center" vertical="center"/>
    </xf>
    <xf numFmtId="0" fontId="5" fillId="9" borderId="1" xfId="3" applyNumberFormat="1" applyFont="1" applyFill="1" applyBorder="1" applyAlignment="1">
      <alignment horizontal="center" vertical="center"/>
    </xf>
    <xf numFmtId="176" fontId="7" fillId="9" borderId="1" xfId="3" applyNumberFormat="1" applyFont="1" applyFill="1" applyBorder="1" applyAlignment="1">
      <alignment horizontal="center" vertical="center"/>
    </xf>
    <xf numFmtId="177" fontId="7" fillId="9" borderId="1" xfId="3" applyNumberFormat="1" applyFont="1" applyFill="1" applyBorder="1" applyAlignment="1">
      <alignment horizontal="center" vertical="center"/>
    </xf>
    <xf numFmtId="0" fontId="4" fillId="9" borderId="1" xfId="3" applyNumberFormat="1" applyFont="1" applyFill="1" applyBorder="1" applyAlignment="1">
      <alignment horizontal="center" vertical="center"/>
    </xf>
    <xf numFmtId="0" fontId="4" fillId="9" borderId="1" xfId="3" applyNumberFormat="1" applyFont="1" applyFill="1" applyBorder="1" applyAlignment="1">
      <alignment horizontal="left" vertical="center" wrapText="1"/>
    </xf>
    <xf numFmtId="0" fontId="1" fillId="9" borderId="1" xfId="3" applyNumberFormat="1" applyFont="1" applyFill="1" applyBorder="1" applyAlignment="1">
      <alignment horizontal="center" vertical="center"/>
    </xf>
    <xf numFmtId="0" fontId="4" fillId="9" borderId="1" xfId="3" applyNumberFormat="1" applyFont="1" applyFill="1" applyBorder="1" applyAlignment="1">
      <alignment horizontal="left" vertical="top" wrapText="1"/>
    </xf>
    <xf numFmtId="0" fontId="5" fillId="10" borderId="1" xfId="3" applyNumberFormat="1" applyFont="1" applyFill="1" applyBorder="1" applyAlignment="1">
      <alignment horizontal="center" vertical="center"/>
    </xf>
    <xf numFmtId="176" fontId="7" fillId="10" borderId="1" xfId="3" applyNumberFormat="1" applyFont="1" applyFill="1" applyBorder="1" applyAlignment="1">
      <alignment horizontal="center" vertical="center"/>
    </xf>
    <xf numFmtId="177" fontId="7" fillId="10" borderId="1" xfId="3" applyNumberFormat="1" applyFont="1" applyFill="1" applyBorder="1" applyAlignment="1">
      <alignment horizontal="center" vertical="center"/>
    </xf>
    <xf numFmtId="0" fontId="4" fillId="10" borderId="1" xfId="3" applyNumberFormat="1" applyFont="1" applyFill="1" applyBorder="1" applyAlignment="1">
      <alignment horizontal="center" vertical="center"/>
    </xf>
    <xf numFmtId="0" fontId="4" fillId="10" borderId="1" xfId="3" applyNumberFormat="1" applyFont="1" applyFill="1" applyBorder="1" applyAlignment="1">
      <alignment horizontal="left" vertical="center" wrapText="1"/>
    </xf>
    <xf numFmtId="0" fontId="1" fillId="10" borderId="1" xfId="3" applyNumberFormat="1" applyFont="1" applyFill="1" applyBorder="1" applyAlignment="1">
      <alignment horizontal="left" vertical="center" wrapText="1"/>
    </xf>
    <xf numFmtId="0" fontId="4" fillId="10" borderId="1" xfId="3" applyNumberFormat="1" applyFont="1" applyFill="1" applyBorder="1" applyAlignment="1">
      <alignment horizontal="left" vertical="top" wrapText="1"/>
    </xf>
    <xf numFmtId="177" fontId="4" fillId="10" borderId="1" xfId="3" applyNumberFormat="1" applyFont="1" applyFill="1" applyBorder="1" applyAlignment="1">
      <alignment horizontal="center" vertical="center"/>
    </xf>
    <xf numFmtId="0" fontId="4" fillId="10" borderId="1" xfId="3" applyNumberFormat="1" applyFont="1" applyFill="1" applyBorder="1" applyAlignment="1">
      <alignment horizontal="left" vertical="top"/>
    </xf>
    <xf numFmtId="0" fontId="5" fillId="11" borderId="1" xfId="3" applyNumberFormat="1" applyFont="1" applyFill="1" applyBorder="1" applyAlignment="1">
      <alignment horizontal="center" vertical="center"/>
    </xf>
    <xf numFmtId="176" fontId="7" fillId="11" borderId="1" xfId="3" applyNumberFormat="1" applyFont="1" applyFill="1" applyBorder="1" applyAlignment="1">
      <alignment horizontal="center" vertical="center"/>
    </xf>
    <xf numFmtId="177" fontId="7" fillId="11" borderId="1" xfId="3" applyNumberFormat="1" applyFont="1" applyFill="1" applyBorder="1" applyAlignment="1">
      <alignment horizontal="center" vertical="center"/>
    </xf>
    <xf numFmtId="0" fontId="4" fillId="11" borderId="1" xfId="3" applyNumberFormat="1" applyFont="1" applyFill="1" applyBorder="1" applyAlignment="1">
      <alignment horizontal="center" vertical="center" wrapText="1"/>
    </xf>
    <xf numFmtId="0" fontId="4" fillId="11" borderId="1" xfId="3" applyNumberFormat="1" applyFont="1" applyFill="1" applyBorder="1" applyAlignment="1">
      <alignment horizontal="left" vertical="center" wrapText="1"/>
    </xf>
    <xf numFmtId="0" fontId="1" fillId="11" borderId="1" xfId="3" applyNumberFormat="1" applyFont="1" applyFill="1" applyBorder="1" applyAlignment="1">
      <alignment horizontal="left" vertical="center" wrapText="1"/>
    </xf>
    <xf numFmtId="0" fontId="4" fillId="11" borderId="1" xfId="3" applyNumberFormat="1" applyFont="1" applyFill="1" applyBorder="1" applyAlignment="1">
      <alignment horizontal="left" vertical="top" wrapText="1"/>
    </xf>
    <xf numFmtId="177" fontId="4" fillId="11" borderId="1" xfId="3" applyNumberFormat="1" applyFont="1" applyFill="1" applyBorder="1" applyAlignment="1">
      <alignment horizontal="center" vertical="center"/>
    </xf>
    <xf numFmtId="0" fontId="4" fillId="11" borderId="1" xfId="3" applyNumberFormat="1" applyFont="1" applyFill="1" applyBorder="1" applyAlignment="1">
      <alignment horizontal="left" vertical="top"/>
    </xf>
    <xf numFmtId="177" fontId="4" fillId="11" borderId="6" xfId="1" applyNumberFormat="1" applyFont="1" applyFill="1" applyBorder="1" applyAlignment="1">
      <alignment horizontal="center" vertical="center"/>
    </xf>
    <xf numFmtId="0" fontId="4" fillId="11" borderId="5" xfId="3" applyNumberFormat="1" applyFont="1" applyFill="1" applyBorder="1" applyAlignment="1">
      <alignment horizontal="left" vertical="center" wrapText="1"/>
    </xf>
    <xf numFmtId="0" fontId="1" fillId="11" borderId="5" xfId="3" applyNumberFormat="1" applyFont="1" applyFill="1" applyBorder="1" applyAlignment="1">
      <alignment horizontal="left" vertical="center" wrapText="1"/>
    </xf>
    <xf numFmtId="0" fontId="5" fillId="11" borderId="3" xfId="3" applyNumberFormat="1" applyFont="1" applyFill="1" applyBorder="1" applyAlignment="1">
      <alignment horizontal="center" vertical="center"/>
    </xf>
    <xf numFmtId="176" fontId="4" fillId="11" borderId="4" xfId="3" applyNumberFormat="1" applyFont="1" applyFill="1" applyBorder="1" applyAlignment="1">
      <alignment horizontal="center" vertical="center"/>
    </xf>
    <xf numFmtId="0" fontId="4" fillId="11" borderId="4" xfId="3" applyNumberFormat="1" applyFont="1" applyFill="1" applyBorder="1" applyAlignment="1">
      <alignment horizontal="center" vertical="center"/>
    </xf>
    <xf numFmtId="0" fontId="1" fillId="11" borderId="4" xfId="3" applyNumberFormat="1" applyFont="1" applyFill="1" applyBorder="1" applyAlignment="1">
      <alignment horizontal="center" vertical="center"/>
    </xf>
  </cellXfs>
  <cellStyles count="5">
    <cellStyle name="Excel Built-in Normal" xfId="1"/>
    <cellStyle name="ハイパーリンク" xfId="2" builtinId="8"/>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yahoo.jp/VbCpb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74"/>
  <sheetViews>
    <sheetView tabSelected="1" topLeftCell="A2" zoomScale="115" zoomScaleNormal="115" workbookViewId="0">
      <pane xSplit="12" ySplit="2" topLeftCell="M4" activePane="bottomRight" state="frozen"/>
      <selection activeCell="A2" sqref="A2"/>
      <selection pane="topRight" activeCell="M2" sqref="M2"/>
      <selection pane="bottomLeft" activeCell="A4" sqref="A4"/>
      <selection pane="bottomRight" activeCell="F7" sqref="F7"/>
    </sheetView>
  </sheetViews>
  <sheetFormatPr defaultColWidth="9.85546875" defaultRowHeight="14.25" x14ac:dyDescent="0.15"/>
  <cols>
    <col min="1" max="1" width="2.140625" style="1" customWidth="1"/>
    <col min="2" max="2" width="5.140625" style="61" customWidth="1"/>
    <col min="3" max="3" width="7" style="11" customWidth="1"/>
    <col min="4" max="4" width="9.28515625" style="1" customWidth="1"/>
    <col min="5" max="5" width="4.140625" style="1" customWidth="1"/>
    <col min="6" max="6" width="47.42578125" style="26" customWidth="1"/>
    <col min="7" max="7" width="17.85546875" style="54" customWidth="1"/>
    <col min="8" max="8" width="3.42578125" style="29" customWidth="1"/>
    <col min="9" max="9" width="8.7109375" style="1" customWidth="1"/>
    <col min="10" max="10" width="6.140625" style="1" customWidth="1"/>
    <col min="11" max="11" width="9.42578125" style="1" customWidth="1"/>
    <col min="12" max="12" width="3.28515625" style="1" customWidth="1"/>
    <col min="13" max="13" width="21.85546875" style="1" customWidth="1"/>
    <col min="14" max="14" width="6.140625" style="1" customWidth="1"/>
    <col min="15" max="15" width="9.7109375" style="1" customWidth="1"/>
    <col min="16" max="16" width="7.28515625" style="1" customWidth="1"/>
    <col min="17" max="17" width="7.85546875" style="1" customWidth="1"/>
    <col min="18" max="18" width="4.140625" style="1" customWidth="1"/>
    <col min="19" max="19" width="8.28515625" style="1" customWidth="1"/>
    <col min="20" max="20" width="4.140625" style="1" customWidth="1"/>
    <col min="21" max="16384" width="9.85546875" style="1"/>
  </cols>
  <sheetData>
    <row r="1" spans="2:22" ht="9.75" customHeight="1" x14ac:dyDescent="0.15"/>
    <row r="2" spans="2:22" ht="21.75" customHeight="1" x14ac:dyDescent="0.15">
      <c r="B2" s="62"/>
      <c r="D2" s="30">
        <v>2017</v>
      </c>
      <c r="E2" s="30"/>
      <c r="F2" s="30" t="s">
        <v>62</v>
      </c>
      <c r="G2" s="55" t="s">
        <v>119</v>
      </c>
      <c r="H2" s="31"/>
    </row>
    <row r="3" spans="2:22" s="76" customFormat="1" ht="10.5" customHeight="1" x14ac:dyDescent="0.15">
      <c r="B3" s="73" t="s">
        <v>0</v>
      </c>
      <c r="C3" s="74" t="s">
        <v>262</v>
      </c>
      <c r="D3" s="73" t="s">
        <v>263</v>
      </c>
      <c r="E3" s="73" t="s">
        <v>264</v>
      </c>
      <c r="F3" s="73" t="s">
        <v>265</v>
      </c>
      <c r="G3" s="73" t="s">
        <v>266</v>
      </c>
      <c r="H3" s="75"/>
      <c r="M3" s="77" t="s">
        <v>267</v>
      </c>
    </row>
    <row r="4" spans="2:22" ht="34.5" customHeight="1" x14ac:dyDescent="0.15">
      <c r="B4" s="78">
        <v>1</v>
      </c>
      <c r="C4" s="79"/>
      <c r="D4" s="80">
        <f t="shared" ref="D4:D24" si="0">K4</f>
        <v>0</v>
      </c>
      <c r="E4" s="81" t="s">
        <v>3</v>
      </c>
      <c r="F4" s="82" t="s">
        <v>63</v>
      </c>
      <c r="G4" s="83" t="s">
        <v>3</v>
      </c>
      <c r="H4" s="84"/>
      <c r="J4" s="1">
        <v>0</v>
      </c>
      <c r="M4" s="32" t="s">
        <v>17</v>
      </c>
      <c r="O4" s="72" t="s">
        <v>120</v>
      </c>
      <c r="P4" s="72"/>
      <c r="Q4" s="72"/>
      <c r="R4" s="72"/>
      <c r="S4" s="72"/>
      <c r="T4" s="72"/>
      <c r="U4" s="72"/>
      <c r="V4" s="72"/>
    </row>
    <row r="5" spans="2:22" ht="21" customHeight="1" x14ac:dyDescent="0.15">
      <c r="B5" s="4">
        <v>2</v>
      </c>
      <c r="C5" s="9">
        <f t="shared" ref="C5:C67" si="1">D5-D4</f>
        <v>0.26</v>
      </c>
      <c r="D5" s="59">
        <f t="shared" si="0"/>
        <v>0.26</v>
      </c>
      <c r="E5" s="28" t="s">
        <v>65</v>
      </c>
      <c r="F5" s="65" t="s">
        <v>64</v>
      </c>
      <c r="G5" s="69" t="s">
        <v>4</v>
      </c>
      <c r="H5" s="33"/>
      <c r="I5" s="5"/>
      <c r="J5" s="1">
        <v>0.17</v>
      </c>
      <c r="K5" s="1">
        <v>0.26</v>
      </c>
      <c r="M5" s="34"/>
      <c r="O5" s="35"/>
      <c r="P5" s="36"/>
      <c r="Q5" s="36"/>
      <c r="R5" s="36"/>
      <c r="S5" s="36"/>
      <c r="T5" s="36"/>
      <c r="U5" s="36"/>
      <c r="V5" s="36"/>
    </row>
    <row r="6" spans="2:22" ht="21" customHeight="1" x14ac:dyDescent="0.15">
      <c r="B6" s="4">
        <f t="shared" ref="B6:B66" si="2">B5+1</f>
        <v>3</v>
      </c>
      <c r="C6" s="9">
        <f t="shared" si="1"/>
        <v>9.9999999999999978E-2</v>
      </c>
      <c r="D6" s="59">
        <f t="shared" si="0"/>
        <v>0.36</v>
      </c>
      <c r="E6" s="28" t="s">
        <v>65</v>
      </c>
      <c r="F6" s="65" t="s">
        <v>66</v>
      </c>
      <c r="G6" s="69" t="s">
        <v>121</v>
      </c>
      <c r="H6" s="37"/>
      <c r="I6" s="5"/>
      <c r="J6" s="1">
        <v>0.1</v>
      </c>
      <c r="K6" s="1">
        <f t="shared" ref="K6:K68" si="3">K5+J6</f>
        <v>0.36</v>
      </c>
      <c r="R6" s="5"/>
      <c r="T6" s="5"/>
    </row>
    <row r="7" spans="2:22" ht="21" customHeight="1" x14ac:dyDescent="0.15">
      <c r="B7" s="4">
        <f t="shared" si="2"/>
        <v>4</v>
      </c>
      <c r="C7" s="9">
        <f t="shared" si="1"/>
        <v>23</v>
      </c>
      <c r="D7" s="59">
        <f t="shared" si="0"/>
        <v>23.36</v>
      </c>
      <c r="E7" s="27" t="s">
        <v>65</v>
      </c>
      <c r="F7" s="66" t="s">
        <v>122</v>
      </c>
      <c r="G7" s="69" t="s">
        <v>123</v>
      </c>
      <c r="H7" s="37"/>
      <c r="J7" s="5">
        <v>23</v>
      </c>
      <c r="K7" s="1">
        <f t="shared" si="3"/>
        <v>23.36</v>
      </c>
      <c r="R7" s="5"/>
      <c r="T7" s="5"/>
    </row>
    <row r="8" spans="2:22" ht="21" customHeight="1" x14ac:dyDescent="0.15">
      <c r="B8" s="4">
        <f t="shared" si="2"/>
        <v>5</v>
      </c>
      <c r="C8" s="9">
        <f t="shared" si="1"/>
        <v>0.60000000000000142</v>
      </c>
      <c r="D8" s="59">
        <f t="shared" si="0"/>
        <v>23.96</v>
      </c>
      <c r="E8" s="27"/>
      <c r="F8" s="66" t="s">
        <v>124</v>
      </c>
      <c r="G8" s="69" t="s">
        <v>123</v>
      </c>
      <c r="H8" s="37"/>
      <c r="J8" s="5">
        <v>0.60000000000000009</v>
      </c>
      <c r="K8" s="1">
        <f t="shared" si="3"/>
        <v>23.96</v>
      </c>
      <c r="R8" s="5"/>
      <c r="T8" s="5"/>
    </row>
    <row r="9" spans="2:22" ht="21" customHeight="1" x14ac:dyDescent="0.15">
      <c r="B9" s="4">
        <f t="shared" si="2"/>
        <v>6</v>
      </c>
      <c r="C9" s="9">
        <f t="shared" si="1"/>
        <v>1.1999999999999993</v>
      </c>
      <c r="D9" s="59">
        <f t="shared" si="0"/>
        <v>25.16</v>
      </c>
      <c r="E9" s="27" t="s">
        <v>65</v>
      </c>
      <c r="F9" s="66" t="s">
        <v>125</v>
      </c>
      <c r="G9" s="69" t="s">
        <v>126</v>
      </c>
      <c r="H9" s="37"/>
      <c r="J9" s="5">
        <v>1.2</v>
      </c>
      <c r="K9" s="1">
        <f t="shared" si="3"/>
        <v>25.16</v>
      </c>
      <c r="R9" s="5"/>
      <c r="T9" s="5"/>
    </row>
    <row r="10" spans="2:22" ht="21" customHeight="1" x14ac:dyDescent="0.15">
      <c r="B10" s="4">
        <f t="shared" si="2"/>
        <v>7</v>
      </c>
      <c r="C10" s="9">
        <f t="shared" si="1"/>
        <v>2.1759999999999984</v>
      </c>
      <c r="D10" s="59">
        <f t="shared" si="0"/>
        <v>27.335999999999999</v>
      </c>
      <c r="E10" s="27" t="s">
        <v>65</v>
      </c>
      <c r="F10" s="65" t="s">
        <v>24</v>
      </c>
      <c r="G10" s="69" t="s">
        <v>127</v>
      </c>
      <c r="H10" s="37"/>
      <c r="J10" s="5">
        <v>2.1760000000000002</v>
      </c>
      <c r="K10" s="1">
        <f t="shared" si="3"/>
        <v>27.335999999999999</v>
      </c>
      <c r="R10" s="5"/>
      <c r="T10" s="5"/>
    </row>
    <row r="11" spans="2:22" ht="21" customHeight="1" x14ac:dyDescent="0.15">
      <c r="B11" s="4">
        <f t="shared" si="2"/>
        <v>8</v>
      </c>
      <c r="C11" s="9">
        <f t="shared" si="1"/>
        <v>4.6000000000000014</v>
      </c>
      <c r="D11" s="59">
        <f t="shared" si="0"/>
        <v>31.936</v>
      </c>
      <c r="E11" s="27" t="s">
        <v>65</v>
      </c>
      <c r="F11" s="66" t="s">
        <v>128</v>
      </c>
      <c r="G11" s="69" t="s">
        <v>123</v>
      </c>
      <c r="H11" s="37"/>
      <c r="J11" s="5">
        <v>4.5999999999999996</v>
      </c>
      <c r="K11" s="1">
        <f t="shared" si="3"/>
        <v>31.936</v>
      </c>
      <c r="R11" s="5"/>
      <c r="T11" s="5"/>
    </row>
    <row r="12" spans="2:22" ht="21" customHeight="1" x14ac:dyDescent="0.15">
      <c r="B12" s="4">
        <f t="shared" si="2"/>
        <v>9</v>
      </c>
      <c r="C12" s="9">
        <f t="shared" si="1"/>
        <v>0.79599999999999937</v>
      </c>
      <c r="D12" s="59">
        <f t="shared" si="0"/>
        <v>32.731999999999999</v>
      </c>
      <c r="E12" s="27" t="s">
        <v>65</v>
      </c>
      <c r="F12" s="65" t="s">
        <v>68</v>
      </c>
      <c r="G12" s="69" t="s">
        <v>123</v>
      </c>
      <c r="H12" s="37"/>
      <c r="J12" s="5">
        <v>0.79600000000000004</v>
      </c>
      <c r="K12" s="1">
        <f t="shared" si="3"/>
        <v>32.731999999999999</v>
      </c>
      <c r="R12" s="5"/>
      <c r="T12" s="5"/>
    </row>
    <row r="13" spans="2:22" ht="21" customHeight="1" x14ac:dyDescent="0.15">
      <c r="B13" s="4">
        <f t="shared" si="2"/>
        <v>10</v>
      </c>
      <c r="C13" s="9">
        <f t="shared" si="1"/>
        <v>6.4000000000000057E-2</v>
      </c>
      <c r="D13" s="59">
        <f t="shared" si="0"/>
        <v>32.795999999999999</v>
      </c>
      <c r="E13" s="27" t="s">
        <v>65</v>
      </c>
      <c r="F13" s="65" t="s">
        <v>24</v>
      </c>
      <c r="G13" s="69" t="s">
        <v>123</v>
      </c>
      <c r="H13" s="37"/>
      <c r="J13" s="5">
        <v>6.4000000000000001E-2</v>
      </c>
      <c r="K13" s="1">
        <f t="shared" si="3"/>
        <v>32.795999999999999</v>
      </c>
      <c r="R13" s="5"/>
      <c r="T13" s="5"/>
    </row>
    <row r="14" spans="2:22" ht="21" customHeight="1" x14ac:dyDescent="0.15">
      <c r="B14" s="4">
        <f t="shared" si="2"/>
        <v>11</v>
      </c>
      <c r="C14" s="9">
        <f t="shared" si="1"/>
        <v>0.42399999999999949</v>
      </c>
      <c r="D14" s="59">
        <f t="shared" si="0"/>
        <v>33.22</v>
      </c>
      <c r="E14" s="27" t="s">
        <v>65</v>
      </c>
      <c r="F14" s="66" t="s">
        <v>129</v>
      </c>
      <c r="G14" s="69" t="s">
        <v>130</v>
      </c>
      <c r="H14" s="37"/>
      <c r="J14" s="5">
        <v>0.42400000000000004</v>
      </c>
      <c r="K14" s="1">
        <f t="shared" si="3"/>
        <v>33.22</v>
      </c>
      <c r="R14" s="5"/>
      <c r="T14" s="5"/>
    </row>
    <row r="15" spans="2:22" ht="21" customHeight="1" x14ac:dyDescent="0.15">
      <c r="B15" s="4">
        <f t="shared" si="2"/>
        <v>12</v>
      </c>
      <c r="C15" s="9">
        <f t="shared" si="1"/>
        <v>0.61999999999999744</v>
      </c>
      <c r="D15" s="59">
        <f t="shared" si="0"/>
        <v>33.839999999999996</v>
      </c>
      <c r="E15" s="27" t="s">
        <v>65</v>
      </c>
      <c r="F15" s="66" t="s">
        <v>131</v>
      </c>
      <c r="G15" s="69" t="s">
        <v>123</v>
      </c>
      <c r="H15" s="37"/>
      <c r="J15" s="5">
        <v>0.62</v>
      </c>
      <c r="K15" s="1">
        <f t="shared" si="3"/>
        <v>33.839999999999996</v>
      </c>
      <c r="R15" s="5"/>
      <c r="T15" s="5"/>
    </row>
    <row r="16" spans="2:22" ht="21" customHeight="1" x14ac:dyDescent="0.15">
      <c r="B16" s="4">
        <f t="shared" si="2"/>
        <v>13</v>
      </c>
      <c r="C16" s="9">
        <f t="shared" si="1"/>
        <v>2</v>
      </c>
      <c r="D16" s="59">
        <f t="shared" si="0"/>
        <v>35.839999999999996</v>
      </c>
      <c r="E16" s="28"/>
      <c r="F16" s="65" t="s">
        <v>132</v>
      </c>
      <c r="G16" s="70" t="s">
        <v>123</v>
      </c>
      <c r="H16" s="33"/>
      <c r="I16" s="5"/>
      <c r="J16" s="5">
        <v>2</v>
      </c>
      <c r="K16" s="1">
        <f t="shared" si="3"/>
        <v>35.839999999999996</v>
      </c>
      <c r="L16" s="5"/>
      <c r="N16" s="5"/>
      <c r="O16" s="5"/>
      <c r="P16" s="5"/>
      <c r="R16" s="5"/>
      <c r="T16" s="5"/>
      <c r="U16" s="5"/>
      <c r="V16" s="5"/>
    </row>
    <row r="17" spans="2:22" ht="21" customHeight="1" x14ac:dyDescent="0.15">
      <c r="B17" s="4">
        <f t="shared" si="2"/>
        <v>14</v>
      </c>
      <c r="C17" s="9">
        <f t="shared" si="1"/>
        <v>0.88600000000000279</v>
      </c>
      <c r="D17" s="59">
        <f t="shared" si="0"/>
        <v>36.725999999999999</v>
      </c>
      <c r="E17" s="28"/>
      <c r="F17" s="65" t="s">
        <v>133</v>
      </c>
      <c r="G17" s="70" t="s">
        <v>134</v>
      </c>
      <c r="H17" s="33"/>
      <c r="I17" s="5"/>
      <c r="J17" s="5">
        <v>0.88600000000000001</v>
      </c>
      <c r="K17" s="1">
        <f t="shared" si="3"/>
        <v>36.725999999999999</v>
      </c>
      <c r="L17" s="5"/>
      <c r="N17" s="5"/>
      <c r="O17" s="5"/>
      <c r="P17" s="5"/>
      <c r="R17" s="5"/>
      <c r="T17" s="5"/>
      <c r="U17" s="5"/>
      <c r="V17" s="5"/>
    </row>
    <row r="18" spans="2:22" ht="21" customHeight="1" x14ac:dyDescent="0.15">
      <c r="B18" s="4">
        <f t="shared" si="2"/>
        <v>15</v>
      </c>
      <c r="C18" s="9">
        <f t="shared" si="1"/>
        <v>2.2999999999999972</v>
      </c>
      <c r="D18" s="59">
        <f t="shared" si="0"/>
        <v>39.025999999999996</v>
      </c>
      <c r="E18" s="28" t="s">
        <v>65</v>
      </c>
      <c r="F18" s="65" t="s">
        <v>69</v>
      </c>
      <c r="G18" s="70" t="s">
        <v>135</v>
      </c>
      <c r="H18" s="33"/>
      <c r="I18" s="5"/>
      <c r="J18" s="5">
        <v>2.2999999999999998</v>
      </c>
      <c r="K18" s="1">
        <f t="shared" si="3"/>
        <v>39.025999999999996</v>
      </c>
      <c r="L18" s="5"/>
      <c r="N18" s="5"/>
      <c r="O18" s="5"/>
      <c r="P18" s="5"/>
      <c r="R18" s="5"/>
      <c r="T18" s="5"/>
      <c r="U18" s="5"/>
      <c r="V18" s="5"/>
    </row>
    <row r="19" spans="2:22" ht="21" customHeight="1" x14ac:dyDescent="0.15">
      <c r="B19" s="4">
        <f t="shared" si="2"/>
        <v>16</v>
      </c>
      <c r="C19" s="9">
        <f t="shared" si="1"/>
        <v>0.60000000000000142</v>
      </c>
      <c r="D19" s="59">
        <f t="shared" si="0"/>
        <v>39.625999999999998</v>
      </c>
      <c r="E19" s="28" t="s">
        <v>65</v>
      </c>
      <c r="F19" s="65" t="s">
        <v>70</v>
      </c>
      <c r="G19" s="70" t="s">
        <v>123</v>
      </c>
      <c r="H19" s="33"/>
      <c r="I19" s="5"/>
      <c r="J19" s="5">
        <v>0.6</v>
      </c>
      <c r="K19" s="1">
        <f t="shared" si="3"/>
        <v>39.625999999999998</v>
      </c>
      <c r="L19" s="5"/>
      <c r="N19" s="5"/>
      <c r="O19" s="5"/>
      <c r="P19" s="5"/>
      <c r="R19" s="5"/>
      <c r="T19" s="5"/>
      <c r="U19" s="5"/>
      <c r="V19" s="5"/>
    </row>
    <row r="20" spans="2:22" ht="21" customHeight="1" x14ac:dyDescent="0.15">
      <c r="B20" s="4">
        <f t="shared" si="2"/>
        <v>17</v>
      </c>
      <c r="C20" s="9">
        <f t="shared" si="1"/>
        <v>0.17000000000000171</v>
      </c>
      <c r="D20" s="59">
        <f t="shared" si="0"/>
        <v>39.795999999999999</v>
      </c>
      <c r="E20" s="38"/>
      <c r="F20" s="65" t="s">
        <v>136</v>
      </c>
      <c r="G20" s="70" t="s">
        <v>137</v>
      </c>
      <c r="H20" s="33"/>
      <c r="I20" s="5"/>
      <c r="J20" s="5">
        <v>0.17</v>
      </c>
      <c r="K20" s="1">
        <f t="shared" si="3"/>
        <v>39.795999999999999</v>
      </c>
      <c r="L20" s="5"/>
      <c r="N20" s="5"/>
      <c r="O20" s="5"/>
      <c r="P20" s="5"/>
      <c r="R20" s="5"/>
      <c r="T20" s="5"/>
      <c r="U20" s="5"/>
      <c r="V20" s="5"/>
    </row>
    <row r="21" spans="2:22" ht="21" customHeight="1" x14ac:dyDescent="0.15">
      <c r="B21" s="4">
        <f t="shared" si="2"/>
        <v>18</v>
      </c>
      <c r="C21" s="9">
        <f t="shared" si="1"/>
        <v>1.6000000000000014</v>
      </c>
      <c r="D21" s="59">
        <f t="shared" si="0"/>
        <v>41.396000000000001</v>
      </c>
      <c r="E21" s="28" t="s">
        <v>65</v>
      </c>
      <c r="F21" s="65" t="s">
        <v>71</v>
      </c>
      <c r="G21" s="70" t="s">
        <v>18</v>
      </c>
      <c r="H21" s="33"/>
      <c r="I21" s="5"/>
      <c r="J21" s="5">
        <v>1.6</v>
      </c>
      <c r="K21" s="1">
        <f t="shared" si="3"/>
        <v>41.396000000000001</v>
      </c>
      <c r="L21" s="5"/>
      <c r="N21" s="5"/>
      <c r="O21" s="5"/>
      <c r="P21" s="5"/>
      <c r="R21" s="5"/>
      <c r="T21" s="5"/>
      <c r="U21" s="5"/>
      <c r="V21" s="5"/>
    </row>
    <row r="22" spans="2:22" ht="21" customHeight="1" x14ac:dyDescent="0.15">
      <c r="B22" s="4">
        <f t="shared" si="2"/>
        <v>19</v>
      </c>
      <c r="C22" s="9">
        <f t="shared" si="1"/>
        <v>1.7999999999999972</v>
      </c>
      <c r="D22" s="59">
        <f t="shared" si="0"/>
        <v>43.195999999999998</v>
      </c>
      <c r="E22" s="38" t="s">
        <v>65</v>
      </c>
      <c r="F22" s="65" t="s">
        <v>138</v>
      </c>
      <c r="G22" s="70" t="s">
        <v>139</v>
      </c>
      <c r="H22" s="33"/>
      <c r="I22" s="5"/>
      <c r="J22" s="5">
        <v>1.8</v>
      </c>
      <c r="K22" s="1">
        <f t="shared" si="3"/>
        <v>43.195999999999998</v>
      </c>
      <c r="L22" s="5"/>
      <c r="N22" s="5"/>
      <c r="O22" s="5"/>
      <c r="P22" s="5"/>
      <c r="R22" s="5"/>
      <c r="T22" s="5"/>
      <c r="U22" s="5"/>
      <c r="V22" s="5"/>
    </row>
    <row r="23" spans="2:22" ht="33" customHeight="1" x14ac:dyDescent="0.15">
      <c r="B23" s="4">
        <f t="shared" si="2"/>
        <v>20</v>
      </c>
      <c r="C23" s="9">
        <f t="shared" si="1"/>
        <v>0.85000000000000142</v>
      </c>
      <c r="D23" s="59">
        <f t="shared" si="0"/>
        <v>44.045999999999999</v>
      </c>
      <c r="E23" s="28"/>
      <c r="F23" s="67" t="s">
        <v>72</v>
      </c>
      <c r="G23" s="70" t="s">
        <v>140</v>
      </c>
      <c r="H23" s="33"/>
      <c r="I23" s="5"/>
      <c r="J23" s="5">
        <v>0.85</v>
      </c>
      <c r="K23" s="1">
        <f t="shared" si="3"/>
        <v>44.045999999999999</v>
      </c>
      <c r="L23" s="5"/>
      <c r="N23" s="5"/>
      <c r="O23" s="5"/>
      <c r="P23" s="5"/>
      <c r="R23" s="5"/>
      <c r="T23" s="5"/>
      <c r="U23" s="5"/>
      <c r="V23" s="5"/>
    </row>
    <row r="24" spans="2:22" ht="21" customHeight="1" x14ac:dyDescent="0.15">
      <c r="B24" s="4">
        <f t="shared" si="2"/>
        <v>21</v>
      </c>
      <c r="C24" s="9">
        <f t="shared" si="1"/>
        <v>5</v>
      </c>
      <c r="D24" s="59">
        <f t="shared" si="0"/>
        <v>49.045999999999999</v>
      </c>
      <c r="E24" s="28" t="s">
        <v>65</v>
      </c>
      <c r="F24" s="66" t="s">
        <v>141</v>
      </c>
      <c r="G24" s="69" t="s">
        <v>142</v>
      </c>
      <c r="H24" s="33"/>
      <c r="I24" s="5"/>
      <c r="J24" s="5">
        <v>5</v>
      </c>
      <c r="K24" s="1">
        <f t="shared" si="3"/>
        <v>49.045999999999999</v>
      </c>
      <c r="L24" s="5"/>
      <c r="N24" s="5"/>
      <c r="O24" s="5"/>
      <c r="P24" s="5"/>
      <c r="R24" s="5"/>
      <c r="T24" s="5"/>
      <c r="U24" s="5"/>
      <c r="V24" s="5"/>
    </row>
    <row r="25" spans="2:22" ht="21" customHeight="1" x14ac:dyDescent="0.15">
      <c r="B25" s="4">
        <f t="shared" si="2"/>
        <v>22</v>
      </c>
      <c r="C25" s="9">
        <f t="shared" ref="C25:C26" si="4">D25-D24</f>
        <v>0.5</v>
      </c>
      <c r="D25" s="59">
        <f t="shared" ref="D25:D26" si="5">K25</f>
        <v>49.545999999999999</v>
      </c>
      <c r="E25" s="28" t="s">
        <v>65</v>
      </c>
      <c r="F25" s="65" t="s">
        <v>143</v>
      </c>
      <c r="G25" s="70" t="s">
        <v>144</v>
      </c>
      <c r="H25" s="33"/>
      <c r="I25" s="5"/>
      <c r="J25" s="5">
        <v>0.5</v>
      </c>
      <c r="K25" s="1">
        <f t="shared" si="3"/>
        <v>49.545999999999999</v>
      </c>
      <c r="L25" s="5"/>
      <c r="N25" s="5"/>
      <c r="O25" s="5"/>
      <c r="P25" s="5"/>
      <c r="R25" s="5"/>
      <c r="T25" s="5"/>
      <c r="U25" s="5"/>
      <c r="V25" s="5"/>
    </row>
    <row r="26" spans="2:22" ht="21" customHeight="1" x14ac:dyDescent="0.15">
      <c r="B26" s="85">
        <f t="shared" si="2"/>
        <v>23</v>
      </c>
      <c r="C26" s="86">
        <f t="shared" si="4"/>
        <v>0.42999999999999972</v>
      </c>
      <c r="D26" s="87">
        <f t="shared" si="5"/>
        <v>49.975999999999999</v>
      </c>
      <c r="E26" s="88"/>
      <c r="F26" s="89" t="s">
        <v>73</v>
      </c>
      <c r="G26" s="90" t="s">
        <v>144</v>
      </c>
      <c r="H26" s="91"/>
      <c r="I26" s="5"/>
      <c r="J26" s="5">
        <v>0.43</v>
      </c>
      <c r="K26" s="1">
        <f t="shared" si="3"/>
        <v>49.975999999999999</v>
      </c>
      <c r="L26" s="6"/>
      <c r="M26" s="5"/>
      <c r="N26" s="5"/>
      <c r="O26" s="5"/>
      <c r="P26" s="5"/>
      <c r="R26" s="5"/>
      <c r="T26" s="5"/>
      <c r="U26" s="5"/>
      <c r="V26" s="5"/>
    </row>
    <row r="27" spans="2:22" ht="21" customHeight="1" x14ac:dyDescent="0.15">
      <c r="B27" s="4">
        <f t="shared" si="2"/>
        <v>24</v>
      </c>
      <c r="C27" s="9">
        <f t="shared" si="1"/>
        <v>0.54999999999999716</v>
      </c>
      <c r="D27" s="59">
        <f t="shared" ref="D27:D38" si="6">K27</f>
        <v>50.525999999999996</v>
      </c>
      <c r="E27" s="28" t="s">
        <v>65</v>
      </c>
      <c r="F27" s="66" t="s">
        <v>6</v>
      </c>
      <c r="G27" s="69" t="s">
        <v>145</v>
      </c>
      <c r="H27" s="33"/>
      <c r="I27" s="5"/>
      <c r="J27" s="5">
        <v>0.55000000000000004</v>
      </c>
      <c r="K27" s="1">
        <f t="shared" si="3"/>
        <v>50.525999999999996</v>
      </c>
      <c r="L27" s="5"/>
      <c r="M27" s="39"/>
      <c r="N27" s="5"/>
      <c r="O27" s="5"/>
      <c r="P27" s="5"/>
      <c r="R27" s="5"/>
      <c r="T27" s="5"/>
      <c r="U27" s="5"/>
      <c r="V27" s="5"/>
    </row>
    <row r="28" spans="2:22" ht="21" customHeight="1" x14ac:dyDescent="0.15">
      <c r="B28" s="4">
        <f t="shared" si="2"/>
        <v>25</v>
      </c>
      <c r="C28" s="9">
        <f t="shared" si="1"/>
        <v>0.21000000000000085</v>
      </c>
      <c r="D28" s="59">
        <f t="shared" si="6"/>
        <v>50.735999999999997</v>
      </c>
      <c r="E28" s="28" t="s">
        <v>65</v>
      </c>
      <c r="F28" s="65" t="s">
        <v>146</v>
      </c>
      <c r="G28" s="69" t="s">
        <v>139</v>
      </c>
      <c r="H28" s="37"/>
      <c r="I28" s="20"/>
      <c r="J28" s="5">
        <v>0.21</v>
      </c>
      <c r="K28" s="1">
        <f t="shared" si="3"/>
        <v>50.735999999999997</v>
      </c>
      <c r="O28" s="5"/>
      <c r="R28" s="5"/>
      <c r="T28" s="5"/>
    </row>
    <row r="29" spans="2:22" ht="21" customHeight="1" x14ac:dyDescent="0.15">
      <c r="B29" s="4">
        <f t="shared" si="2"/>
        <v>26</v>
      </c>
      <c r="C29" s="9">
        <f t="shared" si="1"/>
        <v>0.20000000000000284</v>
      </c>
      <c r="D29" s="59">
        <f t="shared" si="6"/>
        <v>50.936</v>
      </c>
      <c r="E29" s="28" t="s">
        <v>65</v>
      </c>
      <c r="F29" s="65" t="s">
        <v>147</v>
      </c>
      <c r="G29" s="69" t="s">
        <v>148</v>
      </c>
      <c r="H29" s="37"/>
      <c r="I29" s="20"/>
      <c r="J29" s="5">
        <v>0.2</v>
      </c>
      <c r="K29" s="1">
        <f t="shared" si="3"/>
        <v>50.936</v>
      </c>
      <c r="O29" s="5"/>
      <c r="R29" s="5"/>
      <c r="T29" s="5"/>
    </row>
    <row r="30" spans="2:22" ht="21" customHeight="1" x14ac:dyDescent="0.15">
      <c r="B30" s="4">
        <f t="shared" si="2"/>
        <v>27</v>
      </c>
      <c r="C30" s="9">
        <f t="shared" si="1"/>
        <v>0.37400000000000233</v>
      </c>
      <c r="D30" s="59">
        <f t="shared" si="6"/>
        <v>51.31</v>
      </c>
      <c r="E30" s="28"/>
      <c r="F30" s="65" t="s">
        <v>149</v>
      </c>
      <c r="G30" s="69" t="s">
        <v>148</v>
      </c>
      <c r="H30" s="37"/>
      <c r="I30" s="20"/>
      <c r="J30" s="5">
        <v>0.374</v>
      </c>
      <c r="K30" s="1">
        <f t="shared" si="3"/>
        <v>51.31</v>
      </c>
      <c r="O30" s="5"/>
      <c r="R30" s="5"/>
      <c r="T30" s="5"/>
    </row>
    <row r="31" spans="2:22" ht="21" customHeight="1" x14ac:dyDescent="0.15">
      <c r="B31" s="4">
        <f t="shared" si="2"/>
        <v>28</v>
      </c>
      <c r="C31" s="9">
        <f t="shared" si="1"/>
        <v>6.7999999999999972</v>
      </c>
      <c r="D31" s="59">
        <f t="shared" si="6"/>
        <v>58.11</v>
      </c>
      <c r="E31" s="27" t="s">
        <v>65</v>
      </c>
      <c r="F31" s="66" t="s">
        <v>150</v>
      </c>
      <c r="G31" s="69" t="s">
        <v>151</v>
      </c>
      <c r="H31" s="37"/>
      <c r="I31" s="20"/>
      <c r="J31" s="5">
        <v>6.8</v>
      </c>
      <c r="K31" s="1">
        <f t="shared" si="3"/>
        <v>58.11</v>
      </c>
      <c r="O31" s="5"/>
      <c r="R31" s="5"/>
      <c r="T31" s="5"/>
    </row>
    <row r="32" spans="2:22" ht="21" customHeight="1" x14ac:dyDescent="0.15">
      <c r="B32" s="4">
        <f t="shared" si="2"/>
        <v>29</v>
      </c>
      <c r="C32" s="9">
        <f t="shared" si="1"/>
        <v>1.2000000000000028</v>
      </c>
      <c r="D32" s="59">
        <f t="shared" si="6"/>
        <v>59.31</v>
      </c>
      <c r="E32" s="27" t="s">
        <v>65</v>
      </c>
      <c r="F32" s="66" t="s">
        <v>74</v>
      </c>
      <c r="G32" s="69" t="s">
        <v>123</v>
      </c>
      <c r="H32" s="33"/>
      <c r="I32" s="20"/>
      <c r="J32" s="5">
        <v>1.2</v>
      </c>
      <c r="K32" s="1">
        <f t="shared" si="3"/>
        <v>59.31</v>
      </c>
      <c r="O32" s="5"/>
      <c r="R32" s="5"/>
      <c r="T32" s="5"/>
    </row>
    <row r="33" spans="2:20" ht="21" customHeight="1" x14ac:dyDescent="0.15">
      <c r="B33" s="4">
        <f t="shared" si="2"/>
        <v>30</v>
      </c>
      <c r="C33" s="9">
        <f t="shared" si="1"/>
        <v>1.7999999999999972</v>
      </c>
      <c r="D33" s="59">
        <f t="shared" si="6"/>
        <v>61.11</v>
      </c>
      <c r="E33" s="38" t="s">
        <v>65</v>
      </c>
      <c r="F33" s="65" t="s">
        <v>152</v>
      </c>
      <c r="G33" s="69" t="s">
        <v>153</v>
      </c>
      <c r="H33" s="37"/>
      <c r="I33" s="20"/>
      <c r="J33" s="5">
        <v>1.8</v>
      </c>
      <c r="K33" s="1">
        <f t="shared" si="3"/>
        <v>61.11</v>
      </c>
      <c r="O33" s="5"/>
      <c r="R33" s="5"/>
      <c r="T33" s="5"/>
    </row>
    <row r="34" spans="2:20" ht="21" customHeight="1" x14ac:dyDescent="0.15">
      <c r="B34" s="4">
        <f t="shared" si="2"/>
        <v>31</v>
      </c>
      <c r="C34" s="9">
        <f t="shared" si="1"/>
        <v>1.8999999999999986</v>
      </c>
      <c r="D34" s="59">
        <f t="shared" si="6"/>
        <v>63.01</v>
      </c>
      <c r="E34" s="28" t="s">
        <v>65</v>
      </c>
      <c r="F34" s="65" t="s">
        <v>154</v>
      </c>
      <c r="G34" s="69" t="s">
        <v>155</v>
      </c>
      <c r="H34" s="37"/>
      <c r="I34" s="20"/>
      <c r="J34" s="5">
        <f>2.1-0.2</f>
        <v>1.9000000000000001</v>
      </c>
      <c r="K34" s="1">
        <f t="shared" si="3"/>
        <v>63.01</v>
      </c>
      <c r="O34" s="5"/>
      <c r="R34" s="5"/>
      <c r="T34" s="5"/>
    </row>
    <row r="35" spans="2:20" ht="21" customHeight="1" x14ac:dyDescent="0.15">
      <c r="B35" s="4">
        <f t="shared" si="2"/>
        <v>32</v>
      </c>
      <c r="C35" s="9">
        <f t="shared" si="1"/>
        <v>2.1000000000000014</v>
      </c>
      <c r="D35" s="59">
        <f t="shared" si="6"/>
        <v>65.11</v>
      </c>
      <c r="E35" s="28" t="s">
        <v>65</v>
      </c>
      <c r="F35" s="66" t="s">
        <v>156</v>
      </c>
      <c r="G35" s="69" t="s">
        <v>123</v>
      </c>
      <c r="H35" s="37"/>
      <c r="I35" s="20"/>
      <c r="J35" s="5">
        <v>2.1</v>
      </c>
      <c r="K35" s="1">
        <f t="shared" si="3"/>
        <v>65.11</v>
      </c>
      <c r="O35" s="5"/>
      <c r="R35" s="5"/>
      <c r="T35" s="5"/>
    </row>
    <row r="36" spans="2:20" ht="21" customHeight="1" x14ac:dyDescent="0.15">
      <c r="B36" s="4">
        <f t="shared" si="2"/>
        <v>33</v>
      </c>
      <c r="C36" s="9">
        <f t="shared" si="1"/>
        <v>0.39700000000000557</v>
      </c>
      <c r="D36" s="59">
        <f t="shared" si="6"/>
        <v>65.507000000000005</v>
      </c>
      <c r="E36" s="28" t="s">
        <v>65</v>
      </c>
      <c r="F36" s="66" t="s">
        <v>75</v>
      </c>
      <c r="G36" s="69" t="s">
        <v>157</v>
      </c>
      <c r="H36" s="37"/>
      <c r="I36" s="20"/>
      <c r="J36" s="5">
        <v>0.39700000000000002</v>
      </c>
      <c r="K36" s="1">
        <f t="shared" si="3"/>
        <v>65.507000000000005</v>
      </c>
      <c r="O36" s="5"/>
      <c r="R36" s="5"/>
      <c r="T36" s="5"/>
    </row>
    <row r="37" spans="2:20" ht="21" customHeight="1" x14ac:dyDescent="0.15">
      <c r="B37" s="4">
        <f t="shared" si="2"/>
        <v>34</v>
      </c>
      <c r="C37" s="9">
        <f t="shared" si="1"/>
        <v>0.23300000000000409</v>
      </c>
      <c r="D37" s="59">
        <f t="shared" si="6"/>
        <v>65.740000000000009</v>
      </c>
      <c r="E37" s="28" t="s">
        <v>65</v>
      </c>
      <c r="F37" s="65" t="s">
        <v>158</v>
      </c>
      <c r="G37" s="70" t="s">
        <v>123</v>
      </c>
      <c r="H37" s="33"/>
      <c r="I37" s="20"/>
      <c r="J37" s="5">
        <v>0.23300000000000001</v>
      </c>
      <c r="K37" s="1">
        <f t="shared" si="3"/>
        <v>65.740000000000009</v>
      </c>
      <c r="O37" s="5"/>
      <c r="R37" s="5"/>
      <c r="T37" s="5"/>
    </row>
    <row r="38" spans="2:20" ht="21" customHeight="1" x14ac:dyDescent="0.15">
      <c r="B38" s="4">
        <f t="shared" si="2"/>
        <v>35</v>
      </c>
      <c r="C38" s="9">
        <f t="shared" si="1"/>
        <v>4.0999999999999943</v>
      </c>
      <c r="D38" s="59">
        <f t="shared" si="6"/>
        <v>69.84</v>
      </c>
      <c r="E38" s="28" t="s">
        <v>65</v>
      </c>
      <c r="F38" s="65" t="s">
        <v>76</v>
      </c>
      <c r="G38" s="70" t="s">
        <v>159</v>
      </c>
      <c r="H38" s="33"/>
      <c r="I38" s="20"/>
      <c r="J38" s="5">
        <v>4.0999999999999996</v>
      </c>
      <c r="K38" s="1">
        <f t="shared" si="3"/>
        <v>69.84</v>
      </c>
      <c r="O38" s="5"/>
      <c r="R38" s="5"/>
      <c r="T38" s="5"/>
    </row>
    <row r="39" spans="2:20" ht="21" customHeight="1" x14ac:dyDescent="0.15">
      <c r="B39" s="4">
        <f t="shared" si="2"/>
        <v>36</v>
      </c>
      <c r="C39" s="9">
        <f t="shared" ref="C39" si="7">D39-D38</f>
        <v>7.7000000000000028</v>
      </c>
      <c r="D39" s="59">
        <f t="shared" ref="D39" si="8">K39</f>
        <v>77.540000000000006</v>
      </c>
      <c r="E39" s="28" t="s">
        <v>65</v>
      </c>
      <c r="F39" s="65" t="s">
        <v>160</v>
      </c>
      <c r="G39" s="70" t="s">
        <v>161</v>
      </c>
      <c r="H39" s="33"/>
      <c r="I39" s="20"/>
      <c r="J39" s="5">
        <v>7.7</v>
      </c>
      <c r="K39" s="1">
        <f t="shared" si="3"/>
        <v>77.540000000000006</v>
      </c>
      <c r="O39" s="5"/>
      <c r="R39" s="5"/>
      <c r="T39" s="5"/>
    </row>
    <row r="40" spans="2:20" ht="21" customHeight="1" x14ac:dyDescent="0.15">
      <c r="B40" s="4">
        <f t="shared" si="2"/>
        <v>37</v>
      </c>
      <c r="C40" s="9">
        <f t="shared" si="1"/>
        <v>0.78000000000000114</v>
      </c>
      <c r="D40" s="59">
        <f>K40</f>
        <v>78.320000000000007</v>
      </c>
      <c r="E40" s="27"/>
      <c r="F40" s="65" t="s">
        <v>12</v>
      </c>
      <c r="G40" s="69" t="s">
        <v>162</v>
      </c>
      <c r="H40" s="33"/>
      <c r="I40" s="20"/>
      <c r="J40" s="5">
        <v>0.78</v>
      </c>
      <c r="K40" s="1">
        <f t="shared" si="3"/>
        <v>78.320000000000007</v>
      </c>
      <c r="O40" s="5"/>
      <c r="R40" s="5"/>
      <c r="T40" s="5"/>
    </row>
    <row r="41" spans="2:20" ht="21" customHeight="1" x14ac:dyDescent="0.15">
      <c r="B41" s="4">
        <f t="shared" si="2"/>
        <v>38</v>
      </c>
      <c r="C41" s="9">
        <f t="shared" si="1"/>
        <v>0.20000000000000284</v>
      </c>
      <c r="D41" s="59">
        <f>K41</f>
        <v>78.52000000000001</v>
      </c>
      <c r="E41" s="27"/>
      <c r="F41" s="66" t="s">
        <v>163</v>
      </c>
      <c r="G41" s="69" t="s">
        <v>164</v>
      </c>
      <c r="H41" s="33"/>
      <c r="I41" s="20"/>
      <c r="J41" s="5">
        <v>0.2</v>
      </c>
      <c r="K41" s="1">
        <f t="shared" si="3"/>
        <v>78.52000000000001</v>
      </c>
      <c r="O41" s="5"/>
      <c r="R41" s="5"/>
      <c r="T41" s="5"/>
    </row>
    <row r="42" spans="2:20" ht="21" customHeight="1" x14ac:dyDescent="0.15">
      <c r="B42" s="4">
        <f t="shared" si="2"/>
        <v>39</v>
      </c>
      <c r="C42" s="9">
        <f t="shared" si="1"/>
        <v>4.2000000000000028</v>
      </c>
      <c r="D42" s="59">
        <f>K42</f>
        <v>82.720000000000013</v>
      </c>
      <c r="E42" s="28"/>
      <c r="F42" s="66" t="s">
        <v>19</v>
      </c>
      <c r="G42" s="70" t="s">
        <v>165</v>
      </c>
      <c r="H42" s="33"/>
      <c r="I42" s="20"/>
      <c r="J42" s="5">
        <v>4.2</v>
      </c>
      <c r="K42" s="1">
        <f t="shared" si="3"/>
        <v>82.720000000000013</v>
      </c>
      <c r="O42" s="5"/>
      <c r="R42" s="5"/>
      <c r="T42" s="5"/>
    </row>
    <row r="43" spans="2:20" ht="21" customHeight="1" x14ac:dyDescent="0.15">
      <c r="B43" s="4">
        <f t="shared" si="2"/>
        <v>40</v>
      </c>
      <c r="C43" s="9">
        <f t="shared" si="1"/>
        <v>4.7999999999999972</v>
      </c>
      <c r="D43" s="59">
        <f>K43</f>
        <v>87.52000000000001</v>
      </c>
      <c r="E43" s="28" t="s">
        <v>65</v>
      </c>
      <c r="F43" s="65" t="s">
        <v>20</v>
      </c>
      <c r="G43" s="70" t="s">
        <v>166</v>
      </c>
      <c r="H43" s="33"/>
      <c r="I43" s="20"/>
      <c r="J43" s="5">
        <v>4.8</v>
      </c>
      <c r="K43" s="1">
        <f t="shared" si="3"/>
        <v>87.52000000000001</v>
      </c>
      <c r="O43" s="5"/>
      <c r="R43" s="5"/>
      <c r="T43" s="5"/>
    </row>
    <row r="44" spans="2:20" ht="21" customHeight="1" x14ac:dyDescent="0.15">
      <c r="B44" s="4">
        <f t="shared" si="2"/>
        <v>41</v>
      </c>
      <c r="C44" s="9">
        <f t="shared" ref="C44" si="9">D44-D43</f>
        <v>0.23000000000000398</v>
      </c>
      <c r="D44" s="59">
        <f t="shared" ref="D44" si="10">K44</f>
        <v>87.750000000000014</v>
      </c>
      <c r="E44" s="28" t="s">
        <v>65</v>
      </c>
      <c r="F44" s="65" t="s">
        <v>167</v>
      </c>
      <c r="G44" s="70" t="s">
        <v>168</v>
      </c>
      <c r="H44" s="33"/>
      <c r="I44" s="20"/>
      <c r="J44" s="5">
        <v>0.23</v>
      </c>
      <c r="K44" s="1">
        <f t="shared" si="3"/>
        <v>87.750000000000014</v>
      </c>
      <c r="R44" s="5"/>
      <c r="T44" s="5"/>
    </row>
    <row r="45" spans="2:20" ht="21" customHeight="1" x14ac:dyDescent="0.15">
      <c r="B45" s="4">
        <f t="shared" si="2"/>
        <v>42</v>
      </c>
      <c r="C45" s="9">
        <f t="shared" si="1"/>
        <v>1</v>
      </c>
      <c r="D45" s="59">
        <f>K45</f>
        <v>88.750000000000014</v>
      </c>
      <c r="E45" s="28" t="s">
        <v>65</v>
      </c>
      <c r="F45" s="65" t="s">
        <v>37</v>
      </c>
      <c r="G45" s="69" t="s">
        <v>169</v>
      </c>
      <c r="H45" s="33"/>
      <c r="I45" s="20"/>
      <c r="J45" s="5">
        <v>1</v>
      </c>
      <c r="K45" s="1">
        <f t="shared" si="3"/>
        <v>88.750000000000014</v>
      </c>
      <c r="Q45" s="5"/>
      <c r="R45" s="5"/>
      <c r="T45" s="5"/>
    </row>
    <row r="46" spans="2:20" ht="21" customHeight="1" x14ac:dyDescent="0.15">
      <c r="B46" s="4">
        <f t="shared" si="2"/>
        <v>43</v>
      </c>
      <c r="C46" s="9">
        <f t="shared" si="1"/>
        <v>4.7000000000000028</v>
      </c>
      <c r="D46" s="59">
        <f>K46</f>
        <v>93.450000000000017</v>
      </c>
      <c r="E46" s="28" t="s">
        <v>65</v>
      </c>
      <c r="F46" s="65" t="s">
        <v>170</v>
      </c>
      <c r="G46" s="70" t="s">
        <v>171</v>
      </c>
      <c r="H46" s="33"/>
      <c r="I46" s="20"/>
      <c r="J46" s="5">
        <v>4.7</v>
      </c>
      <c r="K46" s="1">
        <f t="shared" si="3"/>
        <v>93.450000000000017</v>
      </c>
      <c r="Q46" s="5"/>
      <c r="R46" s="5"/>
      <c r="T46" s="5"/>
    </row>
    <row r="47" spans="2:20" ht="35.25" customHeight="1" x14ac:dyDescent="0.15">
      <c r="B47" s="85">
        <f t="shared" si="2"/>
        <v>44</v>
      </c>
      <c r="C47" s="86">
        <f t="shared" ref="C47" si="11">D47-D46</f>
        <v>10.400000000000006</v>
      </c>
      <c r="D47" s="87">
        <f t="shared" ref="D47" si="12">K47</f>
        <v>103.85000000000002</v>
      </c>
      <c r="E47" s="92"/>
      <c r="F47" s="89" t="s">
        <v>172</v>
      </c>
      <c r="G47" s="90" t="s">
        <v>171</v>
      </c>
      <c r="H47" s="93"/>
      <c r="I47" s="20"/>
      <c r="J47" s="5">
        <v>10.4</v>
      </c>
      <c r="K47" s="1">
        <f t="shared" si="3"/>
        <v>103.85000000000002</v>
      </c>
      <c r="M47" s="40" t="s">
        <v>15</v>
      </c>
      <c r="O47" s="5"/>
      <c r="Q47" s="5"/>
      <c r="R47" s="5"/>
      <c r="T47" s="5"/>
    </row>
    <row r="48" spans="2:20" ht="21" customHeight="1" x14ac:dyDescent="0.15">
      <c r="B48" s="4">
        <f t="shared" si="2"/>
        <v>45</v>
      </c>
      <c r="C48" s="9">
        <f t="shared" si="1"/>
        <v>0.37999999999999545</v>
      </c>
      <c r="D48" s="59">
        <f>K48</f>
        <v>104.23000000000002</v>
      </c>
      <c r="E48" s="28" t="s">
        <v>65</v>
      </c>
      <c r="F48" s="65" t="s">
        <v>21</v>
      </c>
      <c r="G48" s="70" t="s">
        <v>173</v>
      </c>
      <c r="H48" s="33"/>
      <c r="I48" s="20"/>
      <c r="J48" s="5">
        <v>0.38</v>
      </c>
      <c r="K48" s="1">
        <f t="shared" si="3"/>
        <v>104.23000000000002</v>
      </c>
      <c r="O48" s="5"/>
      <c r="Q48" s="5"/>
      <c r="R48" s="5"/>
      <c r="T48" s="5"/>
    </row>
    <row r="49" spans="2:20" ht="21" customHeight="1" x14ac:dyDescent="0.15">
      <c r="B49" s="4">
        <f t="shared" si="2"/>
        <v>46</v>
      </c>
      <c r="C49" s="9">
        <f t="shared" si="1"/>
        <v>2.5999999999999943</v>
      </c>
      <c r="D49" s="59">
        <f>K49</f>
        <v>106.83000000000001</v>
      </c>
      <c r="E49" s="28" t="s">
        <v>65</v>
      </c>
      <c r="F49" s="65" t="s">
        <v>22</v>
      </c>
      <c r="G49" s="70" t="s">
        <v>162</v>
      </c>
      <c r="H49" s="33"/>
      <c r="I49" s="20"/>
      <c r="J49" s="5">
        <v>2.6</v>
      </c>
      <c r="K49" s="1">
        <f t="shared" si="3"/>
        <v>106.83000000000001</v>
      </c>
      <c r="O49" s="5"/>
      <c r="Q49" s="5"/>
      <c r="R49" s="5"/>
      <c r="T49" s="5"/>
    </row>
    <row r="50" spans="2:20" ht="21" customHeight="1" x14ac:dyDescent="0.15">
      <c r="B50" s="4">
        <f t="shared" si="2"/>
        <v>47</v>
      </c>
      <c r="C50" s="9">
        <f t="shared" si="1"/>
        <v>1.4000000000000057</v>
      </c>
      <c r="D50" s="59">
        <f>K50</f>
        <v>108.23000000000002</v>
      </c>
      <c r="E50" s="28" t="s">
        <v>65</v>
      </c>
      <c r="F50" s="65" t="s">
        <v>174</v>
      </c>
      <c r="G50" s="70" t="s">
        <v>175</v>
      </c>
      <c r="H50" s="33"/>
      <c r="I50" s="20"/>
      <c r="J50" s="5">
        <v>1.4</v>
      </c>
      <c r="K50" s="1">
        <f t="shared" si="3"/>
        <v>108.23000000000002</v>
      </c>
      <c r="O50" s="5"/>
      <c r="Q50" s="5"/>
      <c r="R50" s="5"/>
      <c r="T50" s="5"/>
    </row>
    <row r="51" spans="2:20" ht="21" customHeight="1" x14ac:dyDescent="0.15">
      <c r="B51" s="4">
        <f t="shared" si="2"/>
        <v>48</v>
      </c>
      <c r="C51" s="9">
        <f t="shared" si="1"/>
        <v>1.9000000000000057</v>
      </c>
      <c r="D51" s="59">
        <f>K51</f>
        <v>110.13000000000002</v>
      </c>
      <c r="E51" s="28"/>
      <c r="F51" s="65" t="s">
        <v>23</v>
      </c>
      <c r="G51" s="70" t="s">
        <v>162</v>
      </c>
      <c r="H51" s="33"/>
      <c r="I51" s="20"/>
      <c r="J51" s="5">
        <v>1.9</v>
      </c>
      <c r="K51" s="1">
        <f t="shared" si="3"/>
        <v>110.13000000000002</v>
      </c>
      <c r="Q51" s="5"/>
      <c r="R51" s="5"/>
      <c r="T51" s="5"/>
    </row>
    <row r="52" spans="2:20" ht="21" customHeight="1" x14ac:dyDescent="0.15">
      <c r="B52" s="4">
        <f t="shared" si="2"/>
        <v>49</v>
      </c>
      <c r="C52" s="9">
        <f t="shared" ref="C52" si="13">D52-D51</f>
        <v>1.0999999999999943</v>
      </c>
      <c r="D52" s="59">
        <f t="shared" ref="D52" si="14">K52</f>
        <v>111.23000000000002</v>
      </c>
      <c r="E52" s="28"/>
      <c r="F52" s="65" t="s">
        <v>77</v>
      </c>
      <c r="G52" s="70" t="s">
        <v>162</v>
      </c>
      <c r="H52" s="33"/>
      <c r="I52" s="20"/>
      <c r="J52" s="5">
        <v>1.1000000000000001</v>
      </c>
      <c r="K52" s="1">
        <f t="shared" si="3"/>
        <v>111.23000000000002</v>
      </c>
      <c r="O52" s="5"/>
      <c r="R52" s="5"/>
      <c r="T52" s="5"/>
    </row>
    <row r="53" spans="2:20" ht="21" customHeight="1" x14ac:dyDescent="0.15">
      <c r="B53" s="4">
        <f t="shared" si="2"/>
        <v>50</v>
      </c>
      <c r="C53" s="9">
        <f t="shared" si="1"/>
        <v>0.34999999999999432</v>
      </c>
      <c r="D53" s="59">
        <f t="shared" ref="D53:D66" si="15">K53</f>
        <v>111.58000000000001</v>
      </c>
      <c r="E53" s="28"/>
      <c r="F53" s="65" t="s">
        <v>176</v>
      </c>
      <c r="G53" s="70" t="s">
        <v>177</v>
      </c>
      <c r="H53" s="33"/>
      <c r="I53" s="5"/>
      <c r="J53" s="5">
        <v>0.35</v>
      </c>
      <c r="K53" s="1">
        <f t="shared" si="3"/>
        <v>111.58000000000001</v>
      </c>
      <c r="M53" s="34"/>
      <c r="R53" s="5"/>
      <c r="T53" s="5"/>
    </row>
    <row r="54" spans="2:20" ht="21" customHeight="1" x14ac:dyDescent="0.15">
      <c r="B54" s="4">
        <f t="shared" si="2"/>
        <v>51</v>
      </c>
      <c r="C54" s="9">
        <f t="shared" si="1"/>
        <v>0.76000000000000512</v>
      </c>
      <c r="D54" s="59">
        <f t="shared" si="15"/>
        <v>112.34000000000002</v>
      </c>
      <c r="E54" s="28"/>
      <c r="F54" s="65" t="s">
        <v>24</v>
      </c>
      <c r="G54" s="70" t="s">
        <v>162</v>
      </c>
      <c r="H54" s="33"/>
      <c r="I54" s="20"/>
      <c r="J54" s="5">
        <v>0.76</v>
      </c>
      <c r="K54" s="1">
        <f t="shared" si="3"/>
        <v>112.34000000000002</v>
      </c>
      <c r="R54" s="5"/>
      <c r="T54" s="5"/>
    </row>
    <row r="55" spans="2:20" ht="21" customHeight="1" x14ac:dyDescent="0.15">
      <c r="B55" s="4">
        <f t="shared" si="2"/>
        <v>52</v>
      </c>
      <c r="C55" s="9">
        <f t="shared" si="1"/>
        <v>1.2000000000000028</v>
      </c>
      <c r="D55" s="59">
        <f t="shared" si="15"/>
        <v>113.54000000000002</v>
      </c>
      <c r="E55" s="28"/>
      <c r="F55" s="65" t="s">
        <v>178</v>
      </c>
      <c r="G55" s="70" t="s">
        <v>179</v>
      </c>
      <c r="H55" s="33"/>
      <c r="I55" s="20"/>
      <c r="J55" s="5">
        <v>1.2</v>
      </c>
      <c r="K55" s="1">
        <f t="shared" si="3"/>
        <v>113.54000000000002</v>
      </c>
      <c r="R55" s="5"/>
      <c r="T55" s="5"/>
    </row>
    <row r="56" spans="2:20" ht="21" customHeight="1" x14ac:dyDescent="0.15">
      <c r="B56" s="4">
        <f t="shared" si="2"/>
        <v>53</v>
      </c>
      <c r="C56" s="9">
        <f t="shared" si="1"/>
        <v>0.12999999999999545</v>
      </c>
      <c r="D56" s="59">
        <f t="shared" si="15"/>
        <v>113.67000000000002</v>
      </c>
      <c r="E56" s="28" t="s">
        <v>65</v>
      </c>
      <c r="F56" s="65" t="s">
        <v>24</v>
      </c>
      <c r="G56" s="70" t="s">
        <v>162</v>
      </c>
      <c r="H56" s="33"/>
      <c r="I56" s="20"/>
      <c r="J56" s="5">
        <v>0.13</v>
      </c>
      <c r="K56" s="1">
        <f t="shared" si="3"/>
        <v>113.67000000000002</v>
      </c>
      <c r="R56" s="5"/>
      <c r="T56" s="5"/>
    </row>
    <row r="57" spans="2:20" ht="21" customHeight="1" x14ac:dyDescent="0.15">
      <c r="B57" s="4">
        <f t="shared" si="2"/>
        <v>54</v>
      </c>
      <c r="C57" s="9">
        <f t="shared" si="1"/>
        <v>1</v>
      </c>
      <c r="D57" s="59">
        <f t="shared" si="15"/>
        <v>114.67000000000002</v>
      </c>
      <c r="E57" s="28"/>
      <c r="F57" s="66" t="s">
        <v>180</v>
      </c>
      <c r="G57" s="70" t="s">
        <v>181</v>
      </c>
      <c r="H57" s="33"/>
      <c r="I57" s="20"/>
      <c r="J57" s="5">
        <v>1</v>
      </c>
      <c r="K57" s="1">
        <f t="shared" si="3"/>
        <v>114.67000000000002</v>
      </c>
      <c r="Q57" s="5"/>
      <c r="R57" s="5"/>
      <c r="T57" s="5"/>
    </row>
    <row r="58" spans="2:20" ht="21" customHeight="1" x14ac:dyDescent="0.15">
      <c r="B58" s="4">
        <f t="shared" si="2"/>
        <v>55</v>
      </c>
      <c r="C58" s="9">
        <f t="shared" si="1"/>
        <v>1.4000000000000057</v>
      </c>
      <c r="D58" s="59">
        <f t="shared" si="15"/>
        <v>116.07000000000002</v>
      </c>
      <c r="E58" s="28" t="s">
        <v>65</v>
      </c>
      <c r="F58" s="65" t="s">
        <v>26</v>
      </c>
      <c r="G58" s="70" t="s">
        <v>182</v>
      </c>
      <c r="H58" s="33"/>
      <c r="I58" s="20"/>
      <c r="J58" s="5">
        <v>1.4</v>
      </c>
      <c r="K58" s="1">
        <f t="shared" si="3"/>
        <v>116.07000000000002</v>
      </c>
      <c r="Q58" s="5"/>
      <c r="R58" s="5"/>
      <c r="T58" s="5"/>
    </row>
    <row r="59" spans="2:20" ht="21" customHeight="1" x14ac:dyDescent="0.15">
      <c r="B59" s="4">
        <f t="shared" si="2"/>
        <v>56</v>
      </c>
      <c r="C59" s="9">
        <f t="shared" si="1"/>
        <v>4.5999999999999943</v>
      </c>
      <c r="D59" s="59">
        <f t="shared" si="15"/>
        <v>120.67000000000002</v>
      </c>
      <c r="E59" s="28" t="s">
        <v>65</v>
      </c>
      <c r="F59" s="65" t="s">
        <v>27</v>
      </c>
      <c r="G59" s="70" t="s">
        <v>183</v>
      </c>
      <c r="H59" s="33"/>
      <c r="I59" s="20"/>
      <c r="J59" s="5">
        <v>4.5999999999999996</v>
      </c>
      <c r="K59" s="1">
        <f t="shared" si="3"/>
        <v>120.67000000000002</v>
      </c>
      <c r="Q59" s="5"/>
      <c r="R59" s="5"/>
      <c r="T59" s="5"/>
    </row>
    <row r="60" spans="2:20" ht="21" customHeight="1" x14ac:dyDescent="0.15">
      <c r="B60" s="4">
        <f t="shared" si="2"/>
        <v>57</v>
      </c>
      <c r="C60" s="9">
        <f t="shared" si="1"/>
        <v>2.7999999999999972</v>
      </c>
      <c r="D60" s="59">
        <f t="shared" si="15"/>
        <v>123.47000000000001</v>
      </c>
      <c r="E60" s="28" t="s">
        <v>65</v>
      </c>
      <c r="F60" s="65" t="s">
        <v>28</v>
      </c>
      <c r="G60" s="70" t="s">
        <v>162</v>
      </c>
      <c r="H60" s="33"/>
      <c r="I60" s="20"/>
      <c r="J60" s="5">
        <v>2.8</v>
      </c>
      <c r="K60" s="1">
        <f t="shared" si="3"/>
        <v>123.47000000000001</v>
      </c>
      <c r="R60" s="5"/>
      <c r="T60" s="5"/>
    </row>
    <row r="61" spans="2:20" ht="21" customHeight="1" x14ac:dyDescent="0.15">
      <c r="B61" s="4">
        <f t="shared" si="2"/>
        <v>58</v>
      </c>
      <c r="C61" s="9">
        <f t="shared" si="1"/>
        <v>1.4000000000000057</v>
      </c>
      <c r="D61" s="59">
        <f t="shared" si="15"/>
        <v>124.87000000000002</v>
      </c>
      <c r="E61" s="28" t="s">
        <v>65</v>
      </c>
      <c r="F61" s="65" t="s">
        <v>184</v>
      </c>
      <c r="G61" s="70" t="s">
        <v>162</v>
      </c>
      <c r="H61" s="33"/>
      <c r="I61" s="20"/>
      <c r="J61" s="5">
        <v>1.4</v>
      </c>
      <c r="K61" s="1">
        <f t="shared" si="3"/>
        <v>124.87000000000002</v>
      </c>
      <c r="R61" s="5"/>
      <c r="T61" s="5"/>
    </row>
    <row r="62" spans="2:20" ht="21" customHeight="1" x14ac:dyDescent="0.15">
      <c r="B62" s="4">
        <f t="shared" si="2"/>
        <v>59</v>
      </c>
      <c r="C62" s="9">
        <f t="shared" si="1"/>
        <v>1.2000000000000028</v>
      </c>
      <c r="D62" s="59">
        <f t="shared" si="15"/>
        <v>126.07000000000002</v>
      </c>
      <c r="E62" s="28"/>
      <c r="F62" s="65" t="s">
        <v>185</v>
      </c>
      <c r="G62" s="70" t="s">
        <v>181</v>
      </c>
      <c r="H62" s="33"/>
      <c r="I62" s="20"/>
      <c r="J62" s="5">
        <v>1.2</v>
      </c>
      <c r="K62" s="1">
        <f t="shared" si="3"/>
        <v>126.07000000000002</v>
      </c>
      <c r="R62" s="5"/>
      <c r="T62" s="5"/>
    </row>
    <row r="63" spans="2:20" ht="21" customHeight="1" x14ac:dyDescent="0.15">
      <c r="B63" s="4">
        <f t="shared" si="2"/>
        <v>60</v>
      </c>
      <c r="C63" s="9">
        <f t="shared" si="1"/>
        <v>2.8000000000000114</v>
      </c>
      <c r="D63" s="59">
        <f t="shared" si="15"/>
        <v>128.87000000000003</v>
      </c>
      <c r="E63" s="28" t="s">
        <v>65</v>
      </c>
      <c r="F63" s="65" t="s">
        <v>29</v>
      </c>
      <c r="G63" s="70" t="s">
        <v>186</v>
      </c>
      <c r="H63" s="33"/>
      <c r="I63" s="20"/>
      <c r="J63" s="5">
        <v>2.8</v>
      </c>
      <c r="K63" s="1">
        <f t="shared" si="3"/>
        <v>128.87000000000003</v>
      </c>
      <c r="R63" s="5"/>
      <c r="T63" s="5"/>
    </row>
    <row r="64" spans="2:20" ht="21" customHeight="1" x14ac:dyDescent="0.15">
      <c r="B64" s="4">
        <f t="shared" si="2"/>
        <v>61</v>
      </c>
      <c r="C64" s="9">
        <f t="shared" si="1"/>
        <v>0.46000000000000796</v>
      </c>
      <c r="D64" s="59">
        <f t="shared" si="15"/>
        <v>129.33000000000004</v>
      </c>
      <c r="E64" s="28" t="s">
        <v>65</v>
      </c>
      <c r="F64" s="65" t="s">
        <v>30</v>
      </c>
      <c r="G64" s="70" t="s">
        <v>187</v>
      </c>
      <c r="H64" s="33"/>
      <c r="I64" s="20"/>
      <c r="J64" s="5">
        <v>0.46</v>
      </c>
      <c r="K64" s="1">
        <f t="shared" si="3"/>
        <v>129.33000000000004</v>
      </c>
      <c r="R64" s="5"/>
      <c r="T64" s="5"/>
    </row>
    <row r="65" spans="2:20" ht="21" customHeight="1" x14ac:dyDescent="0.15">
      <c r="B65" s="4">
        <f t="shared" si="2"/>
        <v>62</v>
      </c>
      <c r="C65" s="9">
        <f t="shared" si="1"/>
        <v>2.4000000000000057</v>
      </c>
      <c r="D65" s="59">
        <f t="shared" si="15"/>
        <v>131.73000000000005</v>
      </c>
      <c r="E65" s="28" t="s">
        <v>65</v>
      </c>
      <c r="F65" s="65" t="s">
        <v>31</v>
      </c>
      <c r="G65" s="70" t="s">
        <v>188</v>
      </c>
      <c r="H65" s="33"/>
      <c r="I65" s="20"/>
      <c r="J65" s="5">
        <v>2.4</v>
      </c>
      <c r="K65" s="1">
        <f t="shared" si="3"/>
        <v>131.73000000000005</v>
      </c>
      <c r="R65" s="5"/>
      <c r="T65" s="5"/>
    </row>
    <row r="66" spans="2:20" ht="21" customHeight="1" x14ac:dyDescent="0.15">
      <c r="B66" s="85">
        <f t="shared" si="2"/>
        <v>63</v>
      </c>
      <c r="C66" s="86">
        <f t="shared" si="1"/>
        <v>11.199999999999989</v>
      </c>
      <c r="D66" s="87">
        <f t="shared" si="15"/>
        <v>142.93000000000004</v>
      </c>
      <c r="E66" s="92"/>
      <c r="F66" s="89" t="s">
        <v>32</v>
      </c>
      <c r="G66" s="90" t="s">
        <v>162</v>
      </c>
      <c r="H66" s="93"/>
      <c r="I66" s="20"/>
      <c r="J66" s="5">
        <v>11.2</v>
      </c>
      <c r="K66" s="1">
        <f t="shared" si="3"/>
        <v>142.93000000000004</v>
      </c>
      <c r="R66" s="5"/>
      <c r="T66" s="5"/>
    </row>
    <row r="67" spans="2:20" ht="21" customHeight="1" x14ac:dyDescent="0.15">
      <c r="B67" s="4">
        <f t="shared" ref="B67:B133" si="16">B66+1</f>
        <v>64</v>
      </c>
      <c r="C67" s="9">
        <f t="shared" si="1"/>
        <v>0.11000000000001364</v>
      </c>
      <c r="D67" s="59">
        <f t="shared" ref="D67:D133" si="17">K67</f>
        <v>143.04000000000005</v>
      </c>
      <c r="E67" s="28" t="s">
        <v>189</v>
      </c>
      <c r="F67" s="65" t="s">
        <v>33</v>
      </c>
      <c r="G67" s="70" t="s">
        <v>190</v>
      </c>
      <c r="H67" s="33"/>
      <c r="I67" s="20"/>
      <c r="J67" s="5">
        <v>0.11</v>
      </c>
      <c r="K67" s="1">
        <f t="shared" si="3"/>
        <v>143.04000000000005</v>
      </c>
      <c r="R67" s="5"/>
      <c r="T67" s="5"/>
    </row>
    <row r="68" spans="2:20" ht="21" customHeight="1" x14ac:dyDescent="0.15">
      <c r="B68" s="4">
        <f t="shared" si="16"/>
        <v>65</v>
      </c>
      <c r="C68" s="9">
        <f t="shared" ref="C68:C134" si="18">D68-D67</f>
        <v>0.19999999999998863</v>
      </c>
      <c r="D68" s="59">
        <f t="shared" si="17"/>
        <v>143.24000000000004</v>
      </c>
      <c r="E68" s="28"/>
      <c r="F68" s="65" t="s">
        <v>191</v>
      </c>
      <c r="G68" s="70" t="s">
        <v>162</v>
      </c>
      <c r="H68" s="33"/>
      <c r="I68" s="20"/>
      <c r="J68" s="5">
        <v>0.2</v>
      </c>
      <c r="K68" s="1">
        <f t="shared" si="3"/>
        <v>143.24000000000004</v>
      </c>
      <c r="R68" s="5"/>
      <c r="T68" s="5"/>
    </row>
    <row r="69" spans="2:20" ht="21" customHeight="1" x14ac:dyDescent="0.15">
      <c r="B69" s="4">
        <f t="shared" si="16"/>
        <v>66</v>
      </c>
      <c r="C69" s="9">
        <f t="shared" si="18"/>
        <v>9.9999999999994316E-2</v>
      </c>
      <c r="D69" s="59">
        <f t="shared" si="17"/>
        <v>143.34000000000003</v>
      </c>
      <c r="E69" s="28"/>
      <c r="F69" s="65" t="s">
        <v>192</v>
      </c>
      <c r="G69" s="70" t="s">
        <v>193</v>
      </c>
      <c r="H69" s="33"/>
      <c r="I69" s="20"/>
      <c r="J69" s="5">
        <v>0.1</v>
      </c>
      <c r="K69" s="1">
        <f t="shared" ref="K69:K132" si="19">K68+J69</f>
        <v>143.34000000000003</v>
      </c>
      <c r="R69" s="5"/>
      <c r="T69" s="5"/>
    </row>
    <row r="70" spans="2:20" ht="21" customHeight="1" x14ac:dyDescent="0.15">
      <c r="B70" s="4">
        <f t="shared" si="16"/>
        <v>67</v>
      </c>
      <c r="C70" s="9">
        <f t="shared" si="18"/>
        <v>1</v>
      </c>
      <c r="D70" s="59">
        <f t="shared" si="17"/>
        <v>144.34000000000003</v>
      </c>
      <c r="E70" s="28"/>
      <c r="F70" s="65" t="s">
        <v>34</v>
      </c>
      <c r="G70" s="70" t="s">
        <v>193</v>
      </c>
      <c r="H70" s="33"/>
      <c r="I70" s="20"/>
      <c r="J70" s="5">
        <v>1</v>
      </c>
      <c r="K70" s="1">
        <f t="shared" si="19"/>
        <v>144.34000000000003</v>
      </c>
      <c r="R70" s="5"/>
      <c r="T70" s="5"/>
    </row>
    <row r="71" spans="2:20" ht="21" customHeight="1" x14ac:dyDescent="0.15">
      <c r="B71" s="4">
        <f t="shared" si="16"/>
        <v>68</v>
      </c>
      <c r="C71" s="9">
        <f t="shared" si="18"/>
        <v>3.0999999999999943</v>
      </c>
      <c r="D71" s="59">
        <f t="shared" si="17"/>
        <v>147.44000000000003</v>
      </c>
      <c r="E71" s="28"/>
      <c r="F71" s="65" t="s">
        <v>35</v>
      </c>
      <c r="G71" s="70" t="s">
        <v>193</v>
      </c>
      <c r="H71" s="33"/>
      <c r="I71" s="20"/>
      <c r="J71" s="5">
        <v>3.1</v>
      </c>
      <c r="K71" s="1">
        <f t="shared" si="19"/>
        <v>147.44000000000003</v>
      </c>
      <c r="R71" s="5"/>
      <c r="T71" s="5"/>
    </row>
    <row r="72" spans="2:20" ht="21" customHeight="1" x14ac:dyDescent="0.15">
      <c r="B72" s="4">
        <f t="shared" si="16"/>
        <v>69</v>
      </c>
      <c r="C72" s="9">
        <f t="shared" ref="C72" si="20">D72-D71</f>
        <v>9.9999999999994316E-2</v>
      </c>
      <c r="D72" s="59">
        <f t="shared" ref="D72" si="21">K72</f>
        <v>147.54000000000002</v>
      </c>
      <c r="E72" s="28"/>
      <c r="F72" s="65" t="s">
        <v>194</v>
      </c>
      <c r="G72" s="70" t="s">
        <v>193</v>
      </c>
      <c r="H72" s="33"/>
      <c r="I72" s="20"/>
      <c r="J72" s="5">
        <v>0.1</v>
      </c>
      <c r="K72" s="1">
        <f t="shared" si="19"/>
        <v>147.54000000000002</v>
      </c>
      <c r="R72" s="5"/>
      <c r="T72" s="5"/>
    </row>
    <row r="73" spans="2:20" ht="21" customHeight="1" x14ac:dyDescent="0.15">
      <c r="B73" s="4">
        <f t="shared" si="16"/>
        <v>70</v>
      </c>
      <c r="C73" s="9">
        <f t="shared" si="18"/>
        <v>1.9000000000000057</v>
      </c>
      <c r="D73" s="59">
        <f t="shared" si="17"/>
        <v>149.44000000000003</v>
      </c>
      <c r="E73" s="28"/>
      <c r="F73" s="65" t="s">
        <v>36</v>
      </c>
      <c r="G73" s="70" t="s">
        <v>193</v>
      </c>
      <c r="H73" s="33"/>
      <c r="I73" s="20"/>
      <c r="J73" s="5">
        <v>1.9</v>
      </c>
      <c r="K73" s="1">
        <f t="shared" si="19"/>
        <v>149.44000000000003</v>
      </c>
      <c r="M73" s="34"/>
      <c r="R73" s="5"/>
      <c r="T73" s="5"/>
    </row>
    <row r="74" spans="2:20" ht="21" customHeight="1" x14ac:dyDescent="0.15">
      <c r="B74" s="4">
        <f t="shared" si="16"/>
        <v>71</v>
      </c>
      <c r="C74" s="9">
        <f t="shared" si="18"/>
        <v>0.59999999999999432</v>
      </c>
      <c r="D74" s="59">
        <f t="shared" si="17"/>
        <v>150.04000000000002</v>
      </c>
      <c r="E74" s="28"/>
      <c r="F74" s="65" t="s">
        <v>195</v>
      </c>
      <c r="G74" s="70" t="s">
        <v>162</v>
      </c>
      <c r="H74" s="33"/>
      <c r="I74" s="5"/>
      <c r="J74" s="5">
        <v>0.6</v>
      </c>
      <c r="K74" s="1">
        <f t="shared" si="19"/>
        <v>150.04000000000002</v>
      </c>
      <c r="R74" s="5"/>
      <c r="T74" s="5"/>
    </row>
    <row r="75" spans="2:20" ht="21" customHeight="1" x14ac:dyDescent="0.15">
      <c r="B75" s="4">
        <f t="shared" si="16"/>
        <v>72</v>
      </c>
      <c r="C75" s="9">
        <f t="shared" si="18"/>
        <v>1.6999999999999886</v>
      </c>
      <c r="D75" s="59">
        <f t="shared" si="17"/>
        <v>151.74</v>
      </c>
      <c r="E75" s="28"/>
      <c r="F75" s="65" t="s">
        <v>33</v>
      </c>
      <c r="G75" s="70" t="s">
        <v>196</v>
      </c>
      <c r="H75" s="33"/>
      <c r="I75" s="20"/>
      <c r="J75" s="5">
        <v>1.7</v>
      </c>
      <c r="K75" s="1">
        <f t="shared" si="19"/>
        <v>151.74</v>
      </c>
      <c r="R75" s="5"/>
      <c r="T75" s="5"/>
    </row>
    <row r="76" spans="2:20" ht="21" customHeight="1" x14ac:dyDescent="0.15">
      <c r="B76" s="4">
        <f t="shared" si="16"/>
        <v>73</v>
      </c>
      <c r="C76" s="9">
        <f t="shared" si="18"/>
        <v>1.6999999999999886</v>
      </c>
      <c r="D76" s="59">
        <f t="shared" si="17"/>
        <v>153.44</v>
      </c>
      <c r="E76" s="28" t="s">
        <v>78</v>
      </c>
      <c r="F76" s="65" t="s">
        <v>184</v>
      </c>
      <c r="G76" s="70" t="s">
        <v>197</v>
      </c>
      <c r="H76" s="33"/>
      <c r="I76" s="20"/>
      <c r="J76" s="5">
        <v>1.7</v>
      </c>
      <c r="K76" s="1">
        <f t="shared" si="19"/>
        <v>153.44</v>
      </c>
      <c r="R76" s="5"/>
      <c r="T76" s="5"/>
    </row>
    <row r="77" spans="2:20" ht="21" customHeight="1" x14ac:dyDescent="0.15">
      <c r="B77" s="4">
        <f t="shared" si="16"/>
        <v>74</v>
      </c>
      <c r="C77" s="9">
        <f t="shared" si="18"/>
        <v>0.40000000000000568</v>
      </c>
      <c r="D77" s="59">
        <f t="shared" si="17"/>
        <v>153.84</v>
      </c>
      <c r="E77" s="28"/>
      <c r="F77" s="65" t="s">
        <v>198</v>
      </c>
      <c r="G77" s="70" t="s">
        <v>162</v>
      </c>
      <c r="H77" s="33"/>
      <c r="I77" s="20"/>
      <c r="J77" s="5">
        <v>0.4</v>
      </c>
      <c r="K77" s="1">
        <f t="shared" si="19"/>
        <v>153.84</v>
      </c>
      <c r="R77" s="5"/>
      <c r="T77" s="5"/>
    </row>
    <row r="78" spans="2:20" ht="21" customHeight="1" x14ac:dyDescent="0.15">
      <c r="B78" s="4">
        <f t="shared" si="16"/>
        <v>75</v>
      </c>
      <c r="C78" s="9">
        <f t="shared" si="18"/>
        <v>0.19999999999998863</v>
      </c>
      <c r="D78" s="59">
        <f t="shared" si="17"/>
        <v>154.04</v>
      </c>
      <c r="E78" s="28" t="s">
        <v>189</v>
      </c>
      <c r="F78" s="65" t="s">
        <v>199</v>
      </c>
      <c r="G78" s="70" t="s">
        <v>162</v>
      </c>
      <c r="H78" s="33"/>
      <c r="I78" s="20"/>
      <c r="J78" s="5">
        <v>0.2</v>
      </c>
      <c r="K78" s="1">
        <f t="shared" si="19"/>
        <v>154.04</v>
      </c>
      <c r="R78" s="5"/>
      <c r="T78" s="5"/>
    </row>
    <row r="79" spans="2:20" ht="21" customHeight="1" x14ac:dyDescent="0.15">
      <c r="B79" s="4">
        <f t="shared" si="16"/>
        <v>76</v>
      </c>
      <c r="C79" s="9">
        <f t="shared" si="18"/>
        <v>11.199999999999989</v>
      </c>
      <c r="D79" s="59">
        <f t="shared" si="17"/>
        <v>165.23999999999998</v>
      </c>
      <c r="E79" s="28" t="s">
        <v>200</v>
      </c>
      <c r="F79" s="65" t="s">
        <v>38</v>
      </c>
      <c r="G79" s="70" t="s">
        <v>162</v>
      </c>
      <c r="H79" s="33"/>
      <c r="I79" s="20"/>
      <c r="J79" s="5">
        <v>11.2</v>
      </c>
      <c r="K79" s="1">
        <f t="shared" si="19"/>
        <v>165.23999999999998</v>
      </c>
      <c r="R79" s="5"/>
      <c r="T79" s="5"/>
    </row>
    <row r="80" spans="2:20" ht="21" customHeight="1" x14ac:dyDescent="0.15">
      <c r="B80" s="4">
        <f t="shared" si="16"/>
        <v>77</v>
      </c>
      <c r="C80" s="9">
        <f t="shared" si="18"/>
        <v>1.6999999999999886</v>
      </c>
      <c r="D80" s="59">
        <f t="shared" si="17"/>
        <v>166.93999999999997</v>
      </c>
      <c r="E80" s="28" t="s">
        <v>189</v>
      </c>
      <c r="F80" s="65" t="s">
        <v>22</v>
      </c>
      <c r="G80" s="70" t="s">
        <v>201</v>
      </c>
      <c r="H80" s="33"/>
      <c r="I80" s="20"/>
      <c r="J80" s="5">
        <v>1.7</v>
      </c>
      <c r="K80" s="1">
        <f t="shared" si="19"/>
        <v>166.93999999999997</v>
      </c>
      <c r="R80" s="5"/>
      <c r="T80" s="5"/>
    </row>
    <row r="81" spans="2:28" ht="21" customHeight="1" x14ac:dyDescent="0.2">
      <c r="B81" s="4">
        <f t="shared" si="16"/>
        <v>78</v>
      </c>
      <c r="C81" s="9">
        <f t="shared" si="18"/>
        <v>0.69999999999998863</v>
      </c>
      <c r="D81" s="59">
        <f t="shared" si="17"/>
        <v>167.63999999999996</v>
      </c>
      <c r="E81" s="28" t="s">
        <v>78</v>
      </c>
      <c r="F81" s="66" t="s">
        <v>180</v>
      </c>
      <c r="G81" s="70" t="s">
        <v>202</v>
      </c>
      <c r="H81" s="33"/>
      <c r="I81" s="20"/>
      <c r="J81" s="5">
        <v>0.7</v>
      </c>
      <c r="K81" s="1">
        <f t="shared" si="19"/>
        <v>167.63999999999996</v>
      </c>
      <c r="R81" s="5"/>
      <c r="T81" s="5"/>
      <c r="W81" s="41" t="s">
        <v>79</v>
      </c>
      <c r="X81" s="42" t="s">
        <v>80</v>
      </c>
      <c r="Y81" s="41" t="s">
        <v>81</v>
      </c>
      <c r="Z81" s="21"/>
      <c r="AA81" s="21">
        <v>4.633</v>
      </c>
    </row>
    <row r="82" spans="2:28" ht="21" customHeight="1" x14ac:dyDescent="0.15">
      <c r="B82" s="4">
        <f t="shared" si="16"/>
        <v>79</v>
      </c>
      <c r="C82" s="9">
        <f t="shared" ref="C82:C83" si="22">D82-D81</f>
        <v>4.4000000000000057</v>
      </c>
      <c r="D82" s="59">
        <f t="shared" ref="D82:D83" si="23">K82</f>
        <v>172.03999999999996</v>
      </c>
      <c r="E82" s="28" t="s">
        <v>189</v>
      </c>
      <c r="F82" s="65" t="s">
        <v>39</v>
      </c>
      <c r="G82" s="70" t="s">
        <v>162</v>
      </c>
      <c r="H82" s="33"/>
      <c r="I82" s="20"/>
      <c r="J82" s="5">
        <v>4.4000000000000004</v>
      </c>
      <c r="K82" s="1">
        <f t="shared" si="19"/>
        <v>172.03999999999996</v>
      </c>
      <c r="R82" s="5"/>
      <c r="T82" s="5"/>
    </row>
    <row r="83" spans="2:28" ht="21" customHeight="1" x14ac:dyDescent="0.2">
      <c r="B83" s="4">
        <f t="shared" si="16"/>
        <v>80</v>
      </c>
      <c r="C83" s="9">
        <f t="shared" si="22"/>
        <v>2.6999999999999886</v>
      </c>
      <c r="D83" s="59">
        <f t="shared" si="23"/>
        <v>174.73999999999995</v>
      </c>
      <c r="E83" s="28" t="s">
        <v>189</v>
      </c>
      <c r="F83" s="65" t="s">
        <v>40</v>
      </c>
      <c r="G83" s="70" t="s">
        <v>162</v>
      </c>
      <c r="H83" s="33"/>
      <c r="I83" s="20"/>
      <c r="J83" s="5">
        <v>2.7</v>
      </c>
      <c r="K83" s="1">
        <f t="shared" si="19"/>
        <v>174.73999999999995</v>
      </c>
      <c r="R83" s="5"/>
      <c r="T83" s="5"/>
      <c r="W83" s="41" t="s">
        <v>82</v>
      </c>
      <c r="X83" s="42" t="s">
        <v>67</v>
      </c>
      <c r="Y83" s="41" t="s">
        <v>83</v>
      </c>
      <c r="Z83" s="21"/>
      <c r="AA83" s="22">
        <v>2.2999999999999998</v>
      </c>
    </row>
    <row r="84" spans="2:28" ht="21" customHeight="1" x14ac:dyDescent="0.2">
      <c r="B84" s="4">
        <f t="shared" si="16"/>
        <v>81</v>
      </c>
      <c r="C84" s="9">
        <f t="shared" si="18"/>
        <v>16.699999999999989</v>
      </c>
      <c r="D84" s="59">
        <f t="shared" si="17"/>
        <v>191.43999999999994</v>
      </c>
      <c r="E84" s="28" t="s">
        <v>189</v>
      </c>
      <c r="F84" s="65" t="s">
        <v>41</v>
      </c>
      <c r="G84" s="70" t="s">
        <v>203</v>
      </c>
      <c r="H84" s="33"/>
      <c r="I84" s="20"/>
      <c r="J84" s="5">
        <v>16.7</v>
      </c>
      <c r="K84" s="1">
        <f t="shared" si="19"/>
        <v>191.43999999999994</v>
      </c>
      <c r="R84" s="5"/>
      <c r="T84" s="5"/>
      <c r="W84" s="41"/>
      <c r="X84" s="42" t="s">
        <v>67</v>
      </c>
      <c r="Y84" s="41"/>
      <c r="Z84" s="21"/>
      <c r="AA84" s="23">
        <v>1.8</v>
      </c>
      <c r="AB84" s="21">
        <v>220.07000000000008</v>
      </c>
    </row>
    <row r="85" spans="2:28" ht="21" customHeight="1" x14ac:dyDescent="0.2">
      <c r="B85" s="4">
        <f t="shared" si="16"/>
        <v>82</v>
      </c>
      <c r="C85" s="9">
        <f t="shared" si="18"/>
        <v>12.699999999999989</v>
      </c>
      <c r="D85" s="59">
        <f t="shared" si="17"/>
        <v>204.13999999999993</v>
      </c>
      <c r="E85" s="28" t="s">
        <v>65</v>
      </c>
      <c r="F85" s="65" t="s">
        <v>42</v>
      </c>
      <c r="G85" s="70" t="s">
        <v>204</v>
      </c>
      <c r="H85" s="33"/>
      <c r="I85" s="20"/>
      <c r="J85" s="5">
        <v>12.7</v>
      </c>
      <c r="K85" s="1">
        <f t="shared" si="19"/>
        <v>204.13999999999993</v>
      </c>
      <c r="R85" s="5"/>
      <c r="T85" s="5"/>
      <c r="W85" s="41" t="s">
        <v>84</v>
      </c>
      <c r="X85" s="42" t="s">
        <v>67</v>
      </c>
      <c r="Y85" s="41"/>
      <c r="Z85" s="21"/>
      <c r="AA85" s="23">
        <v>1.4000000000000001</v>
      </c>
      <c r="AB85" s="21">
        <v>221.47000000000008</v>
      </c>
    </row>
    <row r="86" spans="2:28" ht="21" customHeight="1" x14ac:dyDescent="0.2">
      <c r="B86" s="4">
        <f t="shared" si="16"/>
        <v>83</v>
      </c>
      <c r="C86" s="9">
        <f t="shared" si="18"/>
        <v>1.5999999999999943</v>
      </c>
      <c r="D86" s="59">
        <f t="shared" si="17"/>
        <v>205.73999999999992</v>
      </c>
      <c r="E86" s="28" t="s">
        <v>65</v>
      </c>
      <c r="F86" s="65" t="s">
        <v>205</v>
      </c>
      <c r="G86" s="70" t="s">
        <v>206</v>
      </c>
      <c r="H86" s="33"/>
      <c r="I86" s="20"/>
      <c r="J86" s="5">
        <v>1.6</v>
      </c>
      <c r="K86" s="1">
        <f t="shared" si="19"/>
        <v>205.73999999999992</v>
      </c>
      <c r="R86" s="5"/>
      <c r="T86" s="5"/>
      <c r="W86" s="41" t="s">
        <v>85</v>
      </c>
      <c r="X86" s="42" t="s">
        <v>86</v>
      </c>
      <c r="Y86" s="41"/>
      <c r="Z86" s="21"/>
      <c r="AA86" s="24">
        <v>2.5</v>
      </c>
      <c r="AB86" s="21">
        <v>223.97000000000008</v>
      </c>
    </row>
    <row r="87" spans="2:28" ht="33" customHeight="1" x14ac:dyDescent="0.15">
      <c r="B87" s="94">
        <f t="shared" si="16"/>
        <v>84</v>
      </c>
      <c r="C87" s="95">
        <f t="shared" si="18"/>
        <v>3.1999999999999886</v>
      </c>
      <c r="D87" s="96">
        <f t="shared" si="17"/>
        <v>208.93999999999991</v>
      </c>
      <c r="E87" s="97"/>
      <c r="F87" s="98" t="s">
        <v>87</v>
      </c>
      <c r="G87" s="99" t="s">
        <v>162</v>
      </c>
      <c r="H87" s="100"/>
      <c r="I87" s="20"/>
      <c r="J87" s="5">
        <v>3.2</v>
      </c>
      <c r="K87" s="1">
        <f t="shared" si="19"/>
        <v>208.93999999999991</v>
      </c>
      <c r="M87" s="40" t="s">
        <v>14</v>
      </c>
      <c r="O87" s="5"/>
      <c r="R87" s="5"/>
      <c r="S87" s="20"/>
      <c r="T87" s="5"/>
      <c r="U87" s="1">
        <f>182.3+185.5</f>
        <v>367.8</v>
      </c>
    </row>
    <row r="88" spans="2:28" ht="21" customHeight="1" x14ac:dyDescent="0.2">
      <c r="B88" s="4">
        <f t="shared" si="16"/>
        <v>85</v>
      </c>
      <c r="C88" s="9">
        <f t="shared" si="18"/>
        <v>0.80000000000001137</v>
      </c>
      <c r="D88" s="59">
        <f t="shared" si="17"/>
        <v>209.73999999999992</v>
      </c>
      <c r="E88" s="28" t="s">
        <v>65</v>
      </c>
      <c r="F88" s="65" t="s">
        <v>38</v>
      </c>
      <c r="G88" s="70" t="s">
        <v>162</v>
      </c>
      <c r="H88" s="33"/>
      <c r="I88" s="20"/>
      <c r="J88" s="5">
        <v>0.8</v>
      </c>
      <c r="K88" s="1">
        <f t="shared" si="19"/>
        <v>209.73999999999992</v>
      </c>
      <c r="R88" s="5"/>
      <c r="T88" s="5"/>
      <c r="W88" s="41" t="s">
        <v>88</v>
      </c>
      <c r="X88" s="42" t="s">
        <v>89</v>
      </c>
      <c r="Y88" s="41"/>
      <c r="Z88" s="21"/>
      <c r="AA88" s="24">
        <v>2.9</v>
      </c>
      <c r="AB88" s="21">
        <v>227.44000000000008</v>
      </c>
    </row>
    <row r="89" spans="2:28" ht="21" customHeight="1" x14ac:dyDescent="0.2">
      <c r="B89" s="4">
        <f t="shared" si="16"/>
        <v>86</v>
      </c>
      <c r="C89" s="9">
        <f t="shared" si="18"/>
        <v>9.9999999999994316E-2</v>
      </c>
      <c r="D89" s="59">
        <f t="shared" si="17"/>
        <v>209.83999999999992</v>
      </c>
      <c r="E89" s="28"/>
      <c r="F89" s="65" t="s">
        <v>207</v>
      </c>
      <c r="G89" s="70" t="s">
        <v>162</v>
      </c>
      <c r="H89" s="33"/>
      <c r="I89" s="20"/>
      <c r="J89" s="5">
        <v>0.1</v>
      </c>
      <c r="K89" s="1">
        <f t="shared" si="19"/>
        <v>209.83999999999992</v>
      </c>
      <c r="R89" s="5"/>
      <c r="T89" s="5"/>
      <c r="W89" s="41" t="s">
        <v>90</v>
      </c>
      <c r="X89" s="42" t="s">
        <v>91</v>
      </c>
      <c r="Y89" s="41" t="s">
        <v>92</v>
      </c>
      <c r="Z89" s="21"/>
      <c r="AA89" s="24">
        <v>0.16</v>
      </c>
      <c r="AB89" s="21">
        <v>227.60000000000008</v>
      </c>
    </row>
    <row r="90" spans="2:28" ht="21" customHeight="1" x14ac:dyDescent="0.2">
      <c r="B90" s="4">
        <f t="shared" si="16"/>
        <v>87</v>
      </c>
      <c r="C90" s="9">
        <f t="shared" si="18"/>
        <v>0.19999999999998863</v>
      </c>
      <c r="D90" s="59">
        <f t="shared" si="17"/>
        <v>210.03999999999991</v>
      </c>
      <c r="E90" s="28"/>
      <c r="F90" s="65" t="s">
        <v>208</v>
      </c>
      <c r="G90" s="70" t="s">
        <v>162</v>
      </c>
      <c r="H90" s="33"/>
      <c r="I90" s="20"/>
      <c r="J90" s="5">
        <v>0.2</v>
      </c>
      <c r="K90" s="1">
        <f t="shared" si="19"/>
        <v>210.03999999999991</v>
      </c>
      <c r="R90" s="5"/>
      <c r="T90" s="5"/>
      <c r="W90" s="41" t="s">
        <v>93</v>
      </c>
      <c r="X90" s="42" t="s">
        <v>94</v>
      </c>
      <c r="Y90" s="41"/>
      <c r="Z90" s="21"/>
      <c r="AA90" s="24">
        <v>3.2</v>
      </c>
      <c r="AB90" s="21">
        <v>230.80000000000007</v>
      </c>
    </row>
    <row r="91" spans="2:28" ht="21" customHeight="1" x14ac:dyDescent="0.2">
      <c r="B91" s="4">
        <f t="shared" si="16"/>
        <v>88</v>
      </c>
      <c r="C91" s="9">
        <f t="shared" si="18"/>
        <v>6</v>
      </c>
      <c r="D91" s="59">
        <f t="shared" si="17"/>
        <v>216.03999999999991</v>
      </c>
      <c r="E91" s="28" t="s">
        <v>200</v>
      </c>
      <c r="F91" s="65" t="s">
        <v>22</v>
      </c>
      <c r="G91" s="70" t="s">
        <v>209</v>
      </c>
      <c r="H91" s="33"/>
      <c r="I91" s="20"/>
      <c r="J91" s="5">
        <v>6</v>
      </c>
      <c r="K91" s="1">
        <f t="shared" si="19"/>
        <v>216.03999999999991</v>
      </c>
      <c r="R91" s="5"/>
      <c r="T91" s="5"/>
      <c r="W91" s="41" t="s">
        <v>95</v>
      </c>
      <c r="X91" s="42" t="s">
        <v>96</v>
      </c>
      <c r="Y91" s="41"/>
      <c r="Z91" s="21"/>
      <c r="AA91" s="24">
        <v>6.6</v>
      </c>
      <c r="AB91" s="21">
        <v>237.40000000000006</v>
      </c>
    </row>
    <row r="92" spans="2:28" ht="21" customHeight="1" x14ac:dyDescent="0.2">
      <c r="B92" s="4">
        <f t="shared" si="16"/>
        <v>89</v>
      </c>
      <c r="C92" s="9">
        <f t="shared" ref="C92" si="24">D92-D91</f>
        <v>1.6999999999999886</v>
      </c>
      <c r="D92" s="59">
        <f t="shared" ref="D92" si="25">K92</f>
        <v>217.7399999999999</v>
      </c>
      <c r="E92" s="28"/>
      <c r="F92" s="65" t="s">
        <v>210</v>
      </c>
      <c r="G92" s="70" t="s">
        <v>162</v>
      </c>
      <c r="H92" s="33"/>
      <c r="I92" s="20"/>
      <c r="J92" s="5">
        <v>1.7</v>
      </c>
      <c r="K92" s="1">
        <f t="shared" si="19"/>
        <v>217.7399999999999</v>
      </c>
      <c r="R92" s="5"/>
      <c r="T92" s="5"/>
      <c r="W92" s="41" t="s">
        <v>95</v>
      </c>
      <c r="X92" s="42" t="s">
        <v>96</v>
      </c>
      <c r="Y92" s="41"/>
      <c r="Z92" s="21"/>
      <c r="AA92" s="24">
        <v>6.6</v>
      </c>
      <c r="AB92" s="21">
        <v>237.40000000000006</v>
      </c>
    </row>
    <row r="93" spans="2:28" ht="21" customHeight="1" x14ac:dyDescent="0.2">
      <c r="B93" s="4">
        <f t="shared" si="16"/>
        <v>90</v>
      </c>
      <c r="C93" s="9">
        <f t="shared" ref="C93" si="26">D93-D92</f>
        <v>0.69999999999998863</v>
      </c>
      <c r="D93" s="59">
        <f t="shared" ref="D93" si="27">K93</f>
        <v>218.43999999999988</v>
      </c>
      <c r="E93" s="28" t="s">
        <v>189</v>
      </c>
      <c r="F93" s="65" t="s">
        <v>174</v>
      </c>
      <c r="G93" s="70" t="s">
        <v>211</v>
      </c>
      <c r="H93" s="33"/>
      <c r="I93" s="20"/>
      <c r="J93" s="5">
        <v>0.7</v>
      </c>
      <c r="K93" s="1">
        <f t="shared" si="19"/>
        <v>218.43999999999988</v>
      </c>
      <c r="R93" s="5"/>
      <c r="T93" s="5"/>
      <c r="W93" s="41" t="s">
        <v>97</v>
      </c>
      <c r="X93" s="42" t="s">
        <v>96</v>
      </c>
      <c r="Y93" s="41"/>
      <c r="Z93" s="21"/>
      <c r="AA93" s="25">
        <v>9.0429999999999993</v>
      </c>
      <c r="AB93" s="21">
        <v>246.44300000000007</v>
      </c>
    </row>
    <row r="94" spans="2:28" ht="21" customHeight="1" x14ac:dyDescent="0.2">
      <c r="B94" s="4">
        <f t="shared" si="16"/>
        <v>91</v>
      </c>
      <c r="C94" s="9">
        <f t="shared" si="18"/>
        <v>8</v>
      </c>
      <c r="D94" s="59">
        <f t="shared" si="17"/>
        <v>226.43999999999988</v>
      </c>
      <c r="E94" s="28" t="s">
        <v>65</v>
      </c>
      <c r="F94" s="65" t="s">
        <v>7</v>
      </c>
      <c r="G94" s="70" t="s">
        <v>212</v>
      </c>
      <c r="H94" s="33"/>
      <c r="I94" s="20"/>
      <c r="J94" s="5">
        <v>8</v>
      </c>
      <c r="K94" s="1">
        <f t="shared" si="19"/>
        <v>226.43999999999988</v>
      </c>
      <c r="R94" s="5"/>
      <c r="T94" s="5"/>
      <c r="W94" s="41"/>
      <c r="X94" s="42" t="s">
        <v>96</v>
      </c>
      <c r="Y94" s="41"/>
      <c r="Z94" s="21"/>
      <c r="AA94" s="25">
        <v>4.0999999999999996</v>
      </c>
      <c r="AB94" s="21">
        <v>250.54300000000006</v>
      </c>
    </row>
    <row r="95" spans="2:28" ht="21" customHeight="1" x14ac:dyDescent="0.2">
      <c r="B95" s="4">
        <f t="shared" si="16"/>
        <v>92</v>
      </c>
      <c r="C95" s="9">
        <f t="shared" si="18"/>
        <v>21</v>
      </c>
      <c r="D95" s="59">
        <f t="shared" si="17"/>
        <v>247.43999999999988</v>
      </c>
      <c r="E95" s="28" t="s">
        <v>65</v>
      </c>
      <c r="F95" s="65" t="s">
        <v>8</v>
      </c>
      <c r="G95" s="70" t="s">
        <v>117</v>
      </c>
      <c r="H95" s="33"/>
      <c r="I95" s="20"/>
      <c r="J95" s="5">
        <v>21</v>
      </c>
      <c r="K95" s="1">
        <f t="shared" si="19"/>
        <v>247.43999999999988</v>
      </c>
      <c r="R95" s="5"/>
      <c r="T95" s="5"/>
      <c r="W95" s="41"/>
      <c r="X95" s="42" t="s">
        <v>96</v>
      </c>
      <c r="Y95" s="41"/>
      <c r="Z95" s="21"/>
      <c r="AA95" s="21">
        <v>0.47700000000000004</v>
      </c>
      <c r="AB95" s="21">
        <v>251.02000000000007</v>
      </c>
    </row>
    <row r="96" spans="2:28" ht="21" customHeight="1" x14ac:dyDescent="0.15">
      <c r="B96" s="4">
        <f t="shared" si="16"/>
        <v>93</v>
      </c>
      <c r="C96" s="9">
        <f t="shared" si="18"/>
        <v>1.0999999999999943</v>
      </c>
      <c r="D96" s="59">
        <f t="shared" si="17"/>
        <v>248.53999999999988</v>
      </c>
      <c r="E96" s="28" t="s">
        <v>65</v>
      </c>
      <c r="F96" s="68" t="s">
        <v>163</v>
      </c>
      <c r="G96" s="70" t="s">
        <v>9</v>
      </c>
      <c r="H96" s="33"/>
      <c r="I96" s="20"/>
      <c r="J96" s="5">
        <v>1.1000000000000001</v>
      </c>
      <c r="K96" s="1">
        <f t="shared" si="19"/>
        <v>248.53999999999988</v>
      </c>
      <c r="Q96" s="5"/>
      <c r="R96" s="5"/>
      <c r="S96" s="20"/>
      <c r="T96" s="5"/>
      <c r="W96" s="5"/>
      <c r="X96" s="5"/>
      <c r="Y96" s="5"/>
      <c r="Z96" s="5"/>
      <c r="AA96" s="5"/>
      <c r="AB96" s="5"/>
    </row>
    <row r="97" spans="2:28" ht="21" customHeight="1" x14ac:dyDescent="0.2">
      <c r="B97" s="4">
        <f t="shared" si="16"/>
        <v>94</v>
      </c>
      <c r="C97" s="9">
        <f t="shared" si="18"/>
        <v>0.15999999999999659</v>
      </c>
      <c r="D97" s="59">
        <f t="shared" si="17"/>
        <v>248.69999999999987</v>
      </c>
      <c r="E97" s="28" t="s">
        <v>65</v>
      </c>
      <c r="F97" s="65" t="s">
        <v>213</v>
      </c>
      <c r="G97" s="70" t="s">
        <v>9</v>
      </c>
      <c r="H97" s="33"/>
      <c r="I97" s="20"/>
      <c r="J97" s="5">
        <v>0.16</v>
      </c>
      <c r="K97" s="1">
        <f t="shared" si="19"/>
        <v>248.69999999999987</v>
      </c>
      <c r="Q97" s="5"/>
      <c r="R97" s="5"/>
      <c r="T97" s="5"/>
      <c r="W97" s="43" t="s">
        <v>214</v>
      </c>
      <c r="X97" s="42" t="s">
        <v>98</v>
      </c>
      <c r="Y97" s="41"/>
      <c r="Z97" s="13"/>
      <c r="AA97" s="13">
        <v>3.2</v>
      </c>
      <c r="AB97" s="13">
        <v>232.69200000000006</v>
      </c>
    </row>
    <row r="98" spans="2:28" ht="21" customHeight="1" x14ac:dyDescent="0.2">
      <c r="B98" s="4">
        <f t="shared" si="16"/>
        <v>95</v>
      </c>
      <c r="C98" s="9">
        <f t="shared" si="18"/>
        <v>3.0999999999999943</v>
      </c>
      <c r="D98" s="59">
        <f t="shared" si="17"/>
        <v>251.79999999999987</v>
      </c>
      <c r="E98" s="28" t="s">
        <v>65</v>
      </c>
      <c r="F98" s="65" t="s">
        <v>22</v>
      </c>
      <c r="G98" s="70" t="s">
        <v>215</v>
      </c>
      <c r="H98" s="33"/>
      <c r="I98" s="20"/>
      <c r="J98" s="5">
        <v>3.1</v>
      </c>
      <c r="K98" s="1">
        <f t="shared" si="19"/>
        <v>251.79999999999987</v>
      </c>
      <c r="Q98" s="5"/>
      <c r="R98" s="5"/>
      <c r="T98" s="5"/>
      <c r="W98" s="43" t="s">
        <v>214</v>
      </c>
      <c r="X98" s="42" t="s">
        <v>99</v>
      </c>
      <c r="Y98" s="41"/>
      <c r="Z98" s="13"/>
      <c r="AA98" s="15">
        <v>6.6</v>
      </c>
      <c r="AB98" s="13">
        <v>239.29200000000006</v>
      </c>
    </row>
    <row r="99" spans="2:28" ht="21" customHeight="1" x14ac:dyDescent="0.2">
      <c r="B99" s="4">
        <f t="shared" si="16"/>
        <v>96</v>
      </c>
      <c r="C99" s="9">
        <f t="shared" si="18"/>
        <v>8.0999999999999943</v>
      </c>
      <c r="D99" s="59">
        <f t="shared" si="17"/>
        <v>259.89999999999986</v>
      </c>
      <c r="E99" s="28" t="s">
        <v>65</v>
      </c>
      <c r="F99" s="65" t="s">
        <v>44</v>
      </c>
      <c r="G99" s="70" t="s">
        <v>216</v>
      </c>
      <c r="H99" s="33"/>
      <c r="I99" s="20"/>
      <c r="J99" s="5">
        <v>8.1</v>
      </c>
      <c r="K99" s="1">
        <f t="shared" si="19"/>
        <v>259.89999999999986</v>
      </c>
      <c r="Q99" s="5"/>
      <c r="R99" s="5"/>
      <c r="T99" s="5"/>
      <c r="W99" s="43"/>
      <c r="X99" s="42" t="s">
        <v>99</v>
      </c>
      <c r="Y99" s="41"/>
      <c r="Z99" s="13"/>
      <c r="AA99" s="18">
        <v>9.0429999999999993</v>
      </c>
      <c r="AB99" s="13">
        <v>248.33500000000006</v>
      </c>
    </row>
    <row r="100" spans="2:28" ht="21" customHeight="1" x14ac:dyDescent="0.2">
      <c r="B100" s="94">
        <f t="shared" si="16"/>
        <v>97</v>
      </c>
      <c r="C100" s="95">
        <f t="shared" si="18"/>
        <v>11.399999999999977</v>
      </c>
      <c r="D100" s="96">
        <f t="shared" si="17"/>
        <v>271.29999999999984</v>
      </c>
      <c r="E100" s="101"/>
      <c r="F100" s="98" t="s">
        <v>100</v>
      </c>
      <c r="G100" s="99" t="s">
        <v>217</v>
      </c>
      <c r="H100" s="102"/>
      <c r="I100" s="20"/>
      <c r="J100" s="5">
        <v>11.4</v>
      </c>
      <c r="K100" s="1">
        <f t="shared" si="19"/>
        <v>271.29999999999984</v>
      </c>
      <c r="P100" s="14"/>
      <c r="Q100" s="5"/>
      <c r="R100" s="5"/>
      <c r="T100" s="5"/>
      <c r="W100" s="43"/>
      <c r="X100" s="42" t="s">
        <v>99</v>
      </c>
      <c r="Y100" s="41"/>
      <c r="Z100" s="13"/>
      <c r="AA100" s="18">
        <v>4.0999999999999996</v>
      </c>
      <c r="AB100" s="13">
        <v>252.43500000000006</v>
      </c>
    </row>
    <row r="101" spans="2:28" s="5" customFormat="1" ht="21" customHeight="1" x14ac:dyDescent="0.2">
      <c r="B101" s="4">
        <f t="shared" si="16"/>
        <v>98</v>
      </c>
      <c r="C101" s="9">
        <f t="shared" si="18"/>
        <v>6.1000000000000227</v>
      </c>
      <c r="D101" s="59">
        <f t="shared" si="17"/>
        <v>277.39999999999986</v>
      </c>
      <c r="E101" s="28" t="s">
        <v>65</v>
      </c>
      <c r="F101" s="65" t="s">
        <v>218</v>
      </c>
      <c r="G101" s="70" t="s">
        <v>217</v>
      </c>
      <c r="H101" s="44"/>
      <c r="I101" s="45"/>
      <c r="J101" s="7">
        <v>6.1</v>
      </c>
      <c r="K101" s="1">
        <f t="shared" si="19"/>
        <v>277.39999999999986</v>
      </c>
      <c r="O101" s="1"/>
      <c r="P101" s="1"/>
      <c r="Q101" s="1"/>
      <c r="S101" s="20"/>
      <c r="W101" s="43"/>
      <c r="X101" s="42" t="s">
        <v>99</v>
      </c>
      <c r="Y101" s="41"/>
      <c r="Z101" s="13"/>
      <c r="AA101" s="15">
        <v>0.17799999999999999</v>
      </c>
      <c r="AB101" s="13">
        <v>267.19000000000005</v>
      </c>
    </row>
    <row r="102" spans="2:28" ht="21" customHeight="1" x14ac:dyDescent="0.2">
      <c r="B102" s="4">
        <f t="shared" si="16"/>
        <v>99</v>
      </c>
      <c r="C102" s="9">
        <f t="shared" ref="C102" si="28">D102-D101</f>
        <v>0.39999999999997726</v>
      </c>
      <c r="D102" s="59">
        <f t="shared" si="17"/>
        <v>277.79999999999984</v>
      </c>
      <c r="E102" s="28" t="s">
        <v>65</v>
      </c>
      <c r="F102" s="65" t="s">
        <v>219</v>
      </c>
      <c r="G102" s="70" t="s">
        <v>10</v>
      </c>
      <c r="H102" s="33"/>
      <c r="I102" s="20"/>
      <c r="J102" s="5">
        <v>0.4</v>
      </c>
      <c r="K102" s="1">
        <f t="shared" si="19"/>
        <v>277.79999999999984</v>
      </c>
      <c r="Q102" s="5"/>
      <c r="R102" s="5"/>
      <c r="T102" s="5"/>
      <c r="W102" s="43"/>
      <c r="X102" s="42" t="s">
        <v>99</v>
      </c>
      <c r="Y102" s="41"/>
      <c r="Z102" s="13"/>
      <c r="AA102" s="15">
        <v>0.47699999999999998</v>
      </c>
      <c r="AB102" s="13">
        <v>252.91200000000006</v>
      </c>
    </row>
    <row r="103" spans="2:28" ht="21" customHeight="1" x14ac:dyDescent="0.2">
      <c r="B103" s="4">
        <f t="shared" si="16"/>
        <v>100</v>
      </c>
      <c r="C103" s="9">
        <f t="shared" si="18"/>
        <v>4.1999999999999886</v>
      </c>
      <c r="D103" s="59">
        <f t="shared" si="17"/>
        <v>281.99999999999983</v>
      </c>
      <c r="E103" s="28"/>
      <c r="F103" s="65" t="s">
        <v>220</v>
      </c>
      <c r="G103" s="70" t="s">
        <v>5</v>
      </c>
      <c r="H103" s="44"/>
      <c r="I103" s="45"/>
      <c r="J103" s="7">
        <v>4.2</v>
      </c>
      <c r="K103" s="1">
        <f t="shared" si="19"/>
        <v>281.99999999999983</v>
      </c>
      <c r="Q103" s="5"/>
      <c r="R103" s="5"/>
      <c r="T103" s="5"/>
      <c r="W103" s="43" t="s">
        <v>43</v>
      </c>
      <c r="X103" s="42" t="s">
        <v>101</v>
      </c>
      <c r="Y103" s="41"/>
      <c r="Z103" s="13"/>
      <c r="AA103" s="15">
        <v>1.7</v>
      </c>
      <c r="AB103" s="13">
        <v>254.61200000000005</v>
      </c>
    </row>
    <row r="104" spans="2:28" ht="21" customHeight="1" x14ac:dyDescent="0.2">
      <c r="B104" s="4">
        <f t="shared" si="16"/>
        <v>101</v>
      </c>
      <c r="C104" s="9">
        <f t="shared" si="18"/>
        <v>3.5</v>
      </c>
      <c r="D104" s="59">
        <f t="shared" si="17"/>
        <v>285.49999999999983</v>
      </c>
      <c r="E104" s="28"/>
      <c r="F104" s="65" t="s">
        <v>25</v>
      </c>
      <c r="G104" s="70" t="s">
        <v>221</v>
      </c>
      <c r="H104" s="44"/>
      <c r="I104" s="45"/>
      <c r="J104" s="7">
        <v>3.5</v>
      </c>
      <c r="K104" s="1">
        <f t="shared" si="19"/>
        <v>285.49999999999983</v>
      </c>
      <c r="Q104" s="5"/>
      <c r="R104" s="5"/>
      <c r="T104" s="5"/>
      <c r="W104" s="43"/>
      <c r="X104" s="42" t="s">
        <v>99</v>
      </c>
      <c r="Y104" s="41"/>
      <c r="Z104" s="13"/>
      <c r="AA104" s="16">
        <v>4.5999999999999996</v>
      </c>
      <c r="AB104" s="13">
        <v>259.21200000000005</v>
      </c>
    </row>
    <row r="105" spans="2:28" ht="21" customHeight="1" x14ac:dyDescent="0.2">
      <c r="B105" s="4">
        <f t="shared" si="16"/>
        <v>102</v>
      </c>
      <c r="C105" s="9">
        <f t="shared" si="18"/>
        <v>2.1999999999999886</v>
      </c>
      <c r="D105" s="59">
        <f t="shared" si="17"/>
        <v>287.69999999999982</v>
      </c>
      <c r="E105" s="28" t="s">
        <v>65</v>
      </c>
      <c r="F105" s="65" t="s">
        <v>222</v>
      </c>
      <c r="G105" s="70" t="s">
        <v>11</v>
      </c>
      <c r="H105" s="44"/>
      <c r="I105" s="45"/>
      <c r="J105" s="7">
        <v>2.2000000000000002</v>
      </c>
      <c r="K105" s="1">
        <f t="shared" si="19"/>
        <v>287.69999999999982</v>
      </c>
      <c r="R105" s="5"/>
      <c r="T105" s="5"/>
      <c r="W105" s="43"/>
      <c r="X105" s="42" t="s">
        <v>102</v>
      </c>
      <c r="Y105" s="41"/>
      <c r="Z105" s="13"/>
      <c r="AA105" s="17">
        <v>7.8</v>
      </c>
      <c r="AB105" s="13">
        <v>267.01200000000006</v>
      </c>
    </row>
    <row r="106" spans="2:28" s="5" customFormat="1" ht="21" customHeight="1" x14ac:dyDescent="0.2">
      <c r="B106" s="4">
        <f t="shared" si="16"/>
        <v>103</v>
      </c>
      <c r="C106" s="9">
        <f t="shared" ref="C106" si="29">D106-D105</f>
        <v>0.60000000000002274</v>
      </c>
      <c r="D106" s="59">
        <f t="shared" ref="D106" si="30">K106</f>
        <v>288.29999999999984</v>
      </c>
      <c r="E106" s="28" t="s">
        <v>65</v>
      </c>
      <c r="F106" s="65" t="s">
        <v>223</v>
      </c>
      <c r="G106" s="70" t="s">
        <v>224</v>
      </c>
      <c r="H106" s="44"/>
      <c r="I106" s="45"/>
      <c r="J106" s="7">
        <v>0.6</v>
      </c>
      <c r="K106" s="1">
        <f t="shared" si="19"/>
        <v>288.29999999999984</v>
      </c>
      <c r="O106" s="1"/>
      <c r="P106" s="1"/>
      <c r="Q106" s="1"/>
      <c r="S106" s="20"/>
      <c r="W106" s="43"/>
      <c r="X106" s="42" t="s">
        <v>99</v>
      </c>
      <c r="Y106" s="41"/>
      <c r="Z106" s="13"/>
      <c r="AA106" s="15">
        <v>0.17799999999999999</v>
      </c>
      <c r="AB106" s="13">
        <v>267.19000000000005</v>
      </c>
    </row>
    <row r="107" spans="2:28" s="5" customFormat="1" ht="21" customHeight="1" x14ac:dyDescent="0.2">
      <c r="B107" s="4">
        <f t="shared" si="16"/>
        <v>104</v>
      </c>
      <c r="C107" s="9">
        <f t="shared" si="18"/>
        <v>1.3999999999999773</v>
      </c>
      <c r="D107" s="59">
        <f t="shared" si="17"/>
        <v>289.69999999999982</v>
      </c>
      <c r="E107" s="28" t="s">
        <v>65</v>
      </c>
      <c r="F107" s="65" t="s">
        <v>47</v>
      </c>
      <c r="G107" s="70" t="s">
        <v>225</v>
      </c>
      <c r="H107" s="44"/>
      <c r="I107" s="45"/>
      <c r="J107" s="7">
        <v>1.4</v>
      </c>
      <c r="K107" s="1">
        <f t="shared" si="19"/>
        <v>289.69999999999982</v>
      </c>
      <c r="M107" s="39"/>
      <c r="P107" s="1"/>
      <c r="Q107" s="1"/>
      <c r="S107" s="1"/>
      <c r="W107" s="43"/>
      <c r="X107" s="42" t="s">
        <v>103</v>
      </c>
      <c r="Y107" s="41"/>
      <c r="Z107" s="13"/>
      <c r="AA107" s="15">
        <v>0.47</v>
      </c>
      <c r="AB107" s="13">
        <v>267.66000000000008</v>
      </c>
    </row>
    <row r="108" spans="2:28" s="5" customFormat="1" ht="21" customHeight="1" x14ac:dyDescent="0.2">
      <c r="B108" s="4">
        <f t="shared" si="16"/>
        <v>105</v>
      </c>
      <c r="C108" s="9">
        <f t="shared" si="18"/>
        <v>3</v>
      </c>
      <c r="D108" s="59">
        <f t="shared" si="17"/>
        <v>292.69999999999982</v>
      </c>
      <c r="E108" s="28" t="s">
        <v>65</v>
      </c>
      <c r="F108" s="65" t="s">
        <v>226</v>
      </c>
      <c r="G108" s="70" t="s">
        <v>227</v>
      </c>
      <c r="H108" s="44"/>
      <c r="I108" s="45"/>
      <c r="J108" s="7">
        <v>3</v>
      </c>
      <c r="K108" s="1">
        <f t="shared" si="19"/>
        <v>292.69999999999982</v>
      </c>
      <c r="P108" s="1"/>
      <c r="Q108" s="1"/>
      <c r="S108" s="1"/>
      <c r="W108" s="43"/>
      <c r="X108" s="46" t="s">
        <v>104</v>
      </c>
      <c r="Y108" s="41"/>
      <c r="Z108" s="13"/>
      <c r="AA108" s="15">
        <v>9.33</v>
      </c>
      <c r="AB108" s="13">
        <v>276.99000000000007</v>
      </c>
    </row>
    <row r="109" spans="2:28" s="5" customFormat="1" ht="33" customHeight="1" x14ac:dyDescent="0.2">
      <c r="B109" s="94">
        <f t="shared" si="16"/>
        <v>106</v>
      </c>
      <c r="C109" s="95">
        <f t="shared" si="18"/>
        <v>16.699999999999989</v>
      </c>
      <c r="D109" s="96">
        <f t="shared" si="17"/>
        <v>309.39999999999981</v>
      </c>
      <c r="E109" s="101"/>
      <c r="F109" s="98" t="s">
        <v>105</v>
      </c>
      <c r="G109" s="99" t="s">
        <v>228</v>
      </c>
      <c r="H109" s="103"/>
      <c r="I109" s="45"/>
      <c r="J109" s="7">
        <v>16.7</v>
      </c>
      <c r="K109" s="1">
        <f t="shared" si="19"/>
        <v>309.39999999999981</v>
      </c>
      <c r="M109" s="40" t="s">
        <v>13</v>
      </c>
      <c r="O109" s="1"/>
      <c r="P109" s="1"/>
      <c r="Q109" s="1"/>
      <c r="S109" s="20"/>
      <c r="W109" s="43" t="s">
        <v>229</v>
      </c>
      <c r="X109" s="46" t="s">
        <v>106</v>
      </c>
      <c r="Y109" s="41"/>
      <c r="Z109" s="13"/>
      <c r="AA109" s="13">
        <v>2.319</v>
      </c>
      <c r="AB109" s="13">
        <v>279.30900000000008</v>
      </c>
    </row>
    <row r="110" spans="2:28" s="5" customFormat="1" ht="21" customHeight="1" x14ac:dyDescent="0.2">
      <c r="B110" s="4">
        <f t="shared" si="16"/>
        <v>107</v>
      </c>
      <c r="C110" s="9">
        <f t="shared" si="18"/>
        <v>4.6999999999999886</v>
      </c>
      <c r="D110" s="59">
        <f t="shared" si="17"/>
        <v>314.0999999999998</v>
      </c>
      <c r="E110" s="28" t="s">
        <v>65</v>
      </c>
      <c r="F110" s="68" t="s">
        <v>230</v>
      </c>
      <c r="G110" s="70" t="s">
        <v>231</v>
      </c>
      <c r="H110" s="47"/>
      <c r="I110" s="20"/>
      <c r="J110" s="19">
        <v>4.7</v>
      </c>
      <c r="K110" s="1">
        <f t="shared" si="19"/>
        <v>314.0999999999998</v>
      </c>
      <c r="P110" s="1"/>
      <c r="Q110" s="1"/>
      <c r="S110" s="1"/>
      <c r="W110" s="43" t="s">
        <v>229</v>
      </c>
      <c r="X110" s="42" t="s">
        <v>104</v>
      </c>
      <c r="Y110" s="41"/>
      <c r="Z110" s="13"/>
      <c r="AA110" s="13">
        <v>0.35</v>
      </c>
      <c r="AB110" s="13">
        <v>279.65900000000011</v>
      </c>
    </row>
    <row r="111" spans="2:28" s="5" customFormat="1" ht="21" customHeight="1" x14ac:dyDescent="0.15">
      <c r="B111" s="4">
        <f t="shared" si="16"/>
        <v>108</v>
      </c>
      <c r="C111" s="9">
        <f t="shared" si="18"/>
        <v>11</v>
      </c>
      <c r="D111" s="59">
        <f t="shared" si="17"/>
        <v>325.0999999999998</v>
      </c>
      <c r="E111" s="28" t="s">
        <v>65</v>
      </c>
      <c r="F111" s="65" t="s">
        <v>45</v>
      </c>
      <c r="G111" s="70" t="s">
        <v>162</v>
      </c>
      <c r="H111" s="47"/>
      <c r="I111" s="20"/>
      <c r="J111" s="19">
        <v>11</v>
      </c>
      <c r="K111" s="1">
        <f t="shared" si="19"/>
        <v>325.0999999999998</v>
      </c>
      <c r="P111" s="1"/>
      <c r="Q111" s="1"/>
      <c r="S111" s="1"/>
    </row>
    <row r="112" spans="2:28" s="5" customFormat="1" ht="21" customHeight="1" x14ac:dyDescent="0.15">
      <c r="B112" s="4">
        <f>B111+1</f>
        <v>109</v>
      </c>
      <c r="C112" s="9">
        <f t="shared" si="18"/>
        <v>0.30000000000001137</v>
      </c>
      <c r="D112" s="59">
        <f t="shared" si="17"/>
        <v>325.39999999999981</v>
      </c>
      <c r="E112" s="28" t="s">
        <v>65</v>
      </c>
      <c r="F112" s="65" t="s">
        <v>46</v>
      </c>
      <c r="G112" s="70" t="s">
        <v>232</v>
      </c>
      <c r="H112" s="47"/>
      <c r="I112" s="20"/>
      <c r="J112" s="19">
        <v>0.3</v>
      </c>
      <c r="K112" s="1">
        <f t="shared" si="19"/>
        <v>325.39999999999981</v>
      </c>
      <c r="P112" s="1"/>
      <c r="Q112" s="1"/>
      <c r="S112" s="1"/>
    </row>
    <row r="113" spans="2:21" s="5" customFormat="1" ht="21" customHeight="1" x14ac:dyDescent="0.15">
      <c r="B113" s="4">
        <f>B112+1</f>
        <v>110</v>
      </c>
      <c r="C113" s="9">
        <f t="shared" si="18"/>
        <v>2.1999999999999886</v>
      </c>
      <c r="D113" s="59">
        <f t="shared" si="17"/>
        <v>327.5999999999998</v>
      </c>
      <c r="E113" s="28"/>
      <c r="F113" s="65" t="s">
        <v>116</v>
      </c>
      <c r="G113" s="70" t="s">
        <v>162</v>
      </c>
      <c r="H113" s="47"/>
      <c r="I113" s="20"/>
      <c r="J113" s="19">
        <v>2.2000000000000002</v>
      </c>
      <c r="K113" s="1">
        <f t="shared" si="19"/>
        <v>327.5999999999998</v>
      </c>
      <c r="P113" s="1"/>
      <c r="Q113" s="1"/>
      <c r="S113" s="1"/>
    </row>
    <row r="114" spans="2:21" s="5" customFormat="1" ht="21" customHeight="1" x14ac:dyDescent="0.15">
      <c r="B114" s="4">
        <f t="shared" ref="B114" si="31">B113+1</f>
        <v>111</v>
      </c>
      <c r="C114" s="9">
        <f t="shared" si="18"/>
        <v>2.8000000000000114</v>
      </c>
      <c r="D114" s="59">
        <f t="shared" si="17"/>
        <v>330.39999999999981</v>
      </c>
      <c r="E114" s="28"/>
      <c r="F114" s="65" t="s">
        <v>233</v>
      </c>
      <c r="G114" s="70" t="s">
        <v>234</v>
      </c>
      <c r="H114" s="47"/>
      <c r="I114" s="20"/>
      <c r="J114" s="19">
        <v>2.8</v>
      </c>
      <c r="K114" s="1">
        <f t="shared" si="19"/>
        <v>330.39999999999981</v>
      </c>
      <c r="P114" s="1"/>
      <c r="Q114" s="1"/>
      <c r="S114" s="1"/>
    </row>
    <row r="115" spans="2:21" s="5" customFormat="1" ht="21" customHeight="1" x14ac:dyDescent="0.15">
      <c r="B115" s="4">
        <f t="shared" si="16"/>
        <v>112</v>
      </c>
      <c r="C115" s="9">
        <f t="shared" si="18"/>
        <v>1.3999999999999773</v>
      </c>
      <c r="D115" s="59">
        <f t="shared" si="17"/>
        <v>331.79999999999978</v>
      </c>
      <c r="E115" s="28" t="s">
        <v>65</v>
      </c>
      <c r="F115" s="65" t="s">
        <v>48</v>
      </c>
      <c r="G115" s="70" t="s">
        <v>235</v>
      </c>
      <c r="H115" s="33"/>
      <c r="I115" s="20"/>
      <c r="J115" s="19">
        <v>1.4</v>
      </c>
      <c r="K115" s="1">
        <f t="shared" si="19"/>
        <v>331.79999999999978</v>
      </c>
      <c r="O115" s="1"/>
      <c r="P115" s="1"/>
      <c r="Q115" s="1"/>
      <c r="S115" s="1"/>
    </row>
    <row r="116" spans="2:21" s="5" customFormat="1" ht="21" customHeight="1" x14ac:dyDescent="0.15">
      <c r="B116" s="4">
        <f t="shared" si="16"/>
        <v>113</v>
      </c>
      <c r="C116" s="9">
        <f t="shared" si="18"/>
        <v>0.30000000000001137</v>
      </c>
      <c r="D116" s="59">
        <f t="shared" si="17"/>
        <v>332.0999999999998</v>
      </c>
      <c r="E116" s="28"/>
      <c r="F116" s="65" t="s">
        <v>22</v>
      </c>
      <c r="G116" s="70" t="s">
        <v>162</v>
      </c>
      <c r="H116" s="47"/>
      <c r="I116" s="20"/>
      <c r="J116" s="19">
        <v>0.3</v>
      </c>
      <c r="K116" s="1">
        <f t="shared" si="19"/>
        <v>332.0999999999998</v>
      </c>
      <c r="O116" s="1"/>
      <c r="P116" s="1"/>
      <c r="Q116" s="1"/>
      <c r="S116" s="1"/>
    </row>
    <row r="117" spans="2:21" s="5" customFormat="1" ht="21" customHeight="1" x14ac:dyDescent="0.15">
      <c r="B117" s="4">
        <f t="shared" si="16"/>
        <v>114</v>
      </c>
      <c r="C117" s="9">
        <f t="shared" si="18"/>
        <v>3.8000000000000114</v>
      </c>
      <c r="D117" s="59">
        <f t="shared" si="17"/>
        <v>335.89999999999981</v>
      </c>
      <c r="E117" s="28"/>
      <c r="F117" s="65" t="s">
        <v>22</v>
      </c>
      <c r="G117" s="70" t="s">
        <v>236</v>
      </c>
      <c r="H117" s="47"/>
      <c r="I117" s="20"/>
      <c r="J117" s="19">
        <v>3.8</v>
      </c>
      <c r="K117" s="1">
        <f t="shared" si="19"/>
        <v>335.89999999999981</v>
      </c>
      <c r="O117" s="1"/>
      <c r="P117" s="1"/>
      <c r="Q117" s="1"/>
      <c r="S117" s="20"/>
    </row>
    <row r="118" spans="2:21" s="5" customFormat="1" ht="21" customHeight="1" x14ac:dyDescent="0.15">
      <c r="B118" s="4">
        <f t="shared" si="16"/>
        <v>115</v>
      </c>
      <c r="C118" s="9">
        <f t="shared" si="18"/>
        <v>1</v>
      </c>
      <c r="D118" s="59">
        <f t="shared" si="17"/>
        <v>336.89999999999981</v>
      </c>
      <c r="E118" s="28" t="s">
        <v>65</v>
      </c>
      <c r="F118" s="65" t="s">
        <v>49</v>
      </c>
      <c r="G118" s="70" t="s">
        <v>162</v>
      </c>
      <c r="H118" s="47"/>
      <c r="I118" s="20"/>
      <c r="J118" s="19">
        <v>1</v>
      </c>
      <c r="K118" s="1">
        <f t="shared" si="19"/>
        <v>336.89999999999981</v>
      </c>
      <c r="Q118" s="19"/>
      <c r="S118" s="1"/>
    </row>
    <row r="119" spans="2:21" s="5" customFormat="1" ht="21" customHeight="1" x14ac:dyDescent="0.15">
      <c r="B119" s="4">
        <f t="shared" si="16"/>
        <v>116</v>
      </c>
      <c r="C119" s="9">
        <f t="shared" si="18"/>
        <v>4.1000000000000227</v>
      </c>
      <c r="D119" s="59">
        <f t="shared" si="17"/>
        <v>340.99999999999983</v>
      </c>
      <c r="E119" s="28"/>
      <c r="F119" s="65" t="s">
        <v>22</v>
      </c>
      <c r="G119" s="70" t="s">
        <v>237</v>
      </c>
      <c r="H119" s="47"/>
      <c r="I119" s="20"/>
      <c r="J119" s="19">
        <v>4.0999999999999996</v>
      </c>
      <c r="K119" s="1">
        <f t="shared" si="19"/>
        <v>340.99999999999983</v>
      </c>
      <c r="P119" s="1"/>
      <c r="Q119" s="19"/>
      <c r="S119" s="1"/>
    </row>
    <row r="120" spans="2:21" s="5" customFormat="1" ht="21" customHeight="1" x14ac:dyDescent="0.15">
      <c r="B120" s="4">
        <f t="shared" si="16"/>
        <v>117</v>
      </c>
      <c r="C120" s="9">
        <f t="shared" si="18"/>
        <v>0.10000000000002274</v>
      </c>
      <c r="D120" s="59">
        <f t="shared" si="17"/>
        <v>341.09999999999985</v>
      </c>
      <c r="E120" s="28" t="s">
        <v>65</v>
      </c>
      <c r="F120" s="65" t="s">
        <v>222</v>
      </c>
      <c r="G120" s="70" t="s">
        <v>162</v>
      </c>
      <c r="H120" s="47"/>
      <c r="I120" s="20"/>
      <c r="J120" s="19">
        <v>0.1</v>
      </c>
      <c r="K120" s="1">
        <f t="shared" si="19"/>
        <v>341.09999999999985</v>
      </c>
      <c r="P120" s="1"/>
      <c r="Q120" s="19"/>
      <c r="S120" s="1"/>
    </row>
    <row r="121" spans="2:21" s="5" customFormat="1" ht="21" customHeight="1" x14ac:dyDescent="0.15">
      <c r="B121" s="4">
        <f t="shared" si="16"/>
        <v>118</v>
      </c>
      <c r="C121" s="9">
        <f t="shared" si="18"/>
        <v>1.8999999999999773</v>
      </c>
      <c r="D121" s="59">
        <f t="shared" si="17"/>
        <v>342.99999999999983</v>
      </c>
      <c r="E121" s="28" t="s">
        <v>200</v>
      </c>
      <c r="F121" s="65" t="s">
        <v>50</v>
      </c>
      <c r="G121" s="70" t="s">
        <v>238</v>
      </c>
      <c r="H121" s="47"/>
      <c r="I121" s="20"/>
      <c r="J121" s="19">
        <v>1.9</v>
      </c>
      <c r="K121" s="1">
        <f t="shared" si="19"/>
        <v>342.99999999999983</v>
      </c>
      <c r="P121" s="1"/>
      <c r="Q121" s="19"/>
      <c r="S121" s="1"/>
    </row>
    <row r="122" spans="2:21" s="5" customFormat="1" ht="21" customHeight="1" x14ac:dyDescent="0.15">
      <c r="B122" s="4">
        <f t="shared" si="16"/>
        <v>119</v>
      </c>
      <c r="C122" s="9">
        <f t="shared" si="18"/>
        <v>2.6999999999999886</v>
      </c>
      <c r="D122" s="59">
        <f t="shared" si="17"/>
        <v>345.69999999999982</v>
      </c>
      <c r="E122" s="28" t="s">
        <v>200</v>
      </c>
      <c r="F122" s="65" t="s">
        <v>239</v>
      </c>
      <c r="G122" s="70" t="s">
        <v>224</v>
      </c>
      <c r="H122" s="47"/>
      <c r="I122" s="20"/>
      <c r="J122" s="19">
        <v>2.7</v>
      </c>
      <c r="K122" s="1">
        <f t="shared" si="19"/>
        <v>345.69999999999982</v>
      </c>
      <c r="P122" s="1"/>
      <c r="Q122" s="1"/>
      <c r="S122" s="1"/>
    </row>
    <row r="123" spans="2:21" s="5" customFormat="1" ht="21" customHeight="1" x14ac:dyDescent="0.15">
      <c r="B123" s="4">
        <f t="shared" si="16"/>
        <v>120</v>
      </c>
      <c r="C123" s="9">
        <f t="shared" si="18"/>
        <v>6.3999999999999773</v>
      </c>
      <c r="D123" s="59">
        <f t="shared" si="17"/>
        <v>352.0999999999998</v>
      </c>
      <c r="E123" s="28" t="s">
        <v>200</v>
      </c>
      <c r="F123" s="65" t="s">
        <v>51</v>
      </c>
      <c r="G123" s="70" t="s">
        <v>162</v>
      </c>
      <c r="H123" s="47"/>
      <c r="I123" s="20"/>
      <c r="J123" s="19">
        <v>6.4</v>
      </c>
      <c r="K123" s="1">
        <f t="shared" si="19"/>
        <v>352.0999999999998</v>
      </c>
      <c r="P123" s="1"/>
      <c r="Q123" s="1"/>
      <c r="S123" s="1"/>
    </row>
    <row r="124" spans="2:21" s="5" customFormat="1" ht="21" customHeight="1" x14ac:dyDescent="0.15">
      <c r="B124" s="4">
        <f t="shared" si="16"/>
        <v>121</v>
      </c>
      <c r="C124" s="9">
        <f t="shared" si="18"/>
        <v>0.39999999999997726</v>
      </c>
      <c r="D124" s="59">
        <f t="shared" si="17"/>
        <v>352.49999999999977</v>
      </c>
      <c r="E124" s="28" t="s">
        <v>65</v>
      </c>
      <c r="F124" s="65" t="s">
        <v>222</v>
      </c>
      <c r="G124" s="70" t="s">
        <v>240</v>
      </c>
      <c r="H124" s="37"/>
      <c r="I124" s="20"/>
      <c r="J124" s="5">
        <v>0.4</v>
      </c>
      <c r="K124" s="1">
        <f t="shared" si="19"/>
        <v>352.49999999999977</v>
      </c>
      <c r="P124" s="1"/>
      <c r="Q124" s="1"/>
      <c r="S124" s="1"/>
    </row>
    <row r="125" spans="2:21" s="5" customFormat="1" ht="21" customHeight="1" x14ac:dyDescent="0.15">
      <c r="B125" s="4">
        <f t="shared" si="16"/>
        <v>122</v>
      </c>
      <c r="C125" s="9">
        <f t="shared" si="18"/>
        <v>1.8000000000000114</v>
      </c>
      <c r="D125" s="59">
        <f t="shared" si="17"/>
        <v>354.29999999999978</v>
      </c>
      <c r="E125" s="28" t="s">
        <v>200</v>
      </c>
      <c r="F125" s="65" t="s">
        <v>33</v>
      </c>
      <c r="G125" s="70" t="s">
        <v>162</v>
      </c>
      <c r="H125" s="37"/>
      <c r="I125" s="20"/>
      <c r="J125" s="5">
        <v>1.8</v>
      </c>
      <c r="K125" s="1">
        <f t="shared" si="19"/>
        <v>354.29999999999978</v>
      </c>
      <c r="P125" s="1"/>
      <c r="Q125" s="1"/>
      <c r="S125" s="1"/>
    </row>
    <row r="126" spans="2:21" s="5" customFormat="1" ht="21" customHeight="1" x14ac:dyDescent="0.15">
      <c r="B126" s="4">
        <f t="shared" si="16"/>
        <v>123</v>
      </c>
      <c r="C126" s="9">
        <f t="shared" si="18"/>
        <v>2.3000000000000114</v>
      </c>
      <c r="D126" s="59">
        <f t="shared" si="17"/>
        <v>356.5999999999998</v>
      </c>
      <c r="E126" s="28" t="s">
        <v>200</v>
      </c>
      <c r="F126" s="65" t="s">
        <v>47</v>
      </c>
      <c r="G126" s="70" t="s">
        <v>162</v>
      </c>
      <c r="H126" s="37"/>
      <c r="I126" s="20"/>
      <c r="J126" s="5">
        <v>2.2999999999999998</v>
      </c>
      <c r="K126" s="1">
        <f t="shared" si="19"/>
        <v>356.5999999999998</v>
      </c>
      <c r="P126" s="1"/>
      <c r="S126" s="1"/>
    </row>
    <row r="127" spans="2:21" ht="21" customHeight="1" x14ac:dyDescent="0.15">
      <c r="B127" s="94">
        <f t="shared" si="16"/>
        <v>124</v>
      </c>
      <c r="C127" s="95">
        <f t="shared" si="18"/>
        <v>1.1000000000000227</v>
      </c>
      <c r="D127" s="96">
        <f t="shared" si="17"/>
        <v>357.69999999999982</v>
      </c>
      <c r="E127" s="97"/>
      <c r="F127" s="98" t="s">
        <v>107</v>
      </c>
      <c r="G127" s="99"/>
      <c r="H127" s="100"/>
      <c r="I127" s="20"/>
      <c r="J127" s="5">
        <v>1.1000000000000001</v>
      </c>
      <c r="K127" s="1">
        <f t="shared" si="19"/>
        <v>357.69999999999982</v>
      </c>
      <c r="O127" s="5"/>
      <c r="R127" s="5"/>
      <c r="S127" s="20"/>
      <c r="T127" s="5"/>
      <c r="U127" s="1">
        <f>182.3+185.5</f>
        <v>367.8</v>
      </c>
    </row>
    <row r="128" spans="2:21" s="5" customFormat="1" ht="21" customHeight="1" x14ac:dyDescent="0.15">
      <c r="B128" s="4">
        <f t="shared" si="16"/>
        <v>125</v>
      </c>
      <c r="C128" s="9">
        <f t="shared" si="18"/>
        <v>0.60000000000002274</v>
      </c>
      <c r="D128" s="59">
        <f t="shared" si="17"/>
        <v>358.29999999999984</v>
      </c>
      <c r="E128" s="28" t="s">
        <v>65</v>
      </c>
      <c r="F128" s="68" t="s">
        <v>241</v>
      </c>
      <c r="G128" s="70" t="s">
        <v>242</v>
      </c>
      <c r="H128" s="37"/>
      <c r="I128" s="20"/>
      <c r="J128" s="5">
        <v>0.6</v>
      </c>
      <c r="K128" s="1">
        <f t="shared" si="19"/>
        <v>358.29999999999984</v>
      </c>
      <c r="M128" s="39"/>
      <c r="P128" s="1"/>
      <c r="Q128" s="1"/>
      <c r="S128" s="1"/>
    </row>
    <row r="129" spans="2:19" s="5" customFormat="1" ht="21" customHeight="1" x14ac:dyDescent="0.15">
      <c r="B129" s="4">
        <f t="shared" si="16"/>
        <v>126</v>
      </c>
      <c r="C129" s="9">
        <f t="shared" si="18"/>
        <v>9.8999999999999773</v>
      </c>
      <c r="D129" s="59">
        <f t="shared" si="17"/>
        <v>368.19999999999982</v>
      </c>
      <c r="E129" s="28" t="s">
        <v>65</v>
      </c>
      <c r="F129" s="65" t="s">
        <v>226</v>
      </c>
      <c r="G129" s="70" t="s">
        <v>162</v>
      </c>
      <c r="H129" s="33"/>
      <c r="I129" s="20"/>
      <c r="J129" s="5">
        <v>9.9</v>
      </c>
      <c r="K129" s="1">
        <f t="shared" si="19"/>
        <v>368.19999999999982</v>
      </c>
      <c r="P129" s="1"/>
      <c r="Q129" s="1"/>
      <c r="S129" s="1"/>
    </row>
    <row r="130" spans="2:19" s="5" customFormat="1" ht="21" customHeight="1" x14ac:dyDescent="0.15">
      <c r="B130" s="4">
        <f t="shared" si="16"/>
        <v>127</v>
      </c>
      <c r="C130" s="9">
        <f t="shared" si="18"/>
        <v>2.3000000000000114</v>
      </c>
      <c r="D130" s="59">
        <f t="shared" si="17"/>
        <v>370.49999999999983</v>
      </c>
      <c r="E130" s="28" t="s">
        <v>189</v>
      </c>
      <c r="F130" s="65" t="s">
        <v>47</v>
      </c>
      <c r="G130" s="70" t="s">
        <v>162</v>
      </c>
      <c r="H130" s="37"/>
      <c r="I130" s="20"/>
      <c r="J130" s="5">
        <v>2.2999999999999998</v>
      </c>
      <c r="K130" s="1">
        <f t="shared" si="19"/>
        <v>370.49999999999983</v>
      </c>
      <c r="P130" s="1"/>
      <c r="Q130" s="1"/>
      <c r="S130" s="1"/>
    </row>
    <row r="131" spans="2:19" s="5" customFormat="1" ht="21" customHeight="1" x14ac:dyDescent="0.15">
      <c r="B131" s="4">
        <f t="shared" si="16"/>
        <v>128</v>
      </c>
      <c r="C131" s="9">
        <f t="shared" si="18"/>
        <v>1.1000000000000227</v>
      </c>
      <c r="D131" s="59">
        <f t="shared" si="17"/>
        <v>371.59999999999985</v>
      </c>
      <c r="E131" s="28" t="s">
        <v>65</v>
      </c>
      <c r="F131" s="65" t="s">
        <v>52</v>
      </c>
      <c r="G131" s="69" t="s">
        <v>243</v>
      </c>
      <c r="H131" s="37"/>
      <c r="I131" s="20"/>
      <c r="J131" s="5">
        <v>1.1000000000000001</v>
      </c>
      <c r="K131" s="1">
        <f t="shared" si="19"/>
        <v>371.59999999999985</v>
      </c>
      <c r="P131" s="1"/>
      <c r="Q131" s="1"/>
      <c r="S131" s="1"/>
    </row>
    <row r="132" spans="2:19" s="5" customFormat="1" ht="21" customHeight="1" x14ac:dyDescent="0.15">
      <c r="B132" s="4">
        <f t="shared" si="16"/>
        <v>129</v>
      </c>
      <c r="C132" s="9">
        <f t="shared" si="18"/>
        <v>1.3000000000000114</v>
      </c>
      <c r="D132" s="59">
        <f t="shared" si="17"/>
        <v>372.89999999999986</v>
      </c>
      <c r="E132" s="28" t="s">
        <v>65</v>
      </c>
      <c r="F132" s="65" t="s">
        <v>244</v>
      </c>
      <c r="G132" s="69" t="s">
        <v>243</v>
      </c>
      <c r="H132" s="37"/>
      <c r="I132" s="20"/>
      <c r="J132" s="5">
        <v>1.3</v>
      </c>
      <c r="K132" s="1">
        <f t="shared" si="19"/>
        <v>372.89999999999986</v>
      </c>
      <c r="P132" s="1"/>
      <c r="Q132" s="1"/>
      <c r="S132" s="1"/>
    </row>
    <row r="133" spans="2:19" s="5" customFormat="1" ht="21" customHeight="1" x14ac:dyDescent="0.15">
      <c r="B133" s="4">
        <f t="shared" si="16"/>
        <v>130</v>
      </c>
      <c r="C133" s="9">
        <f t="shared" si="18"/>
        <v>0.60000000000002274</v>
      </c>
      <c r="D133" s="59">
        <f t="shared" si="17"/>
        <v>373.49999999999989</v>
      </c>
      <c r="E133" s="28" t="s">
        <v>65</v>
      </c>
      <c r="F133" s="65" t="s">
        <v>222</v>
      </c>
      <c r="G133" s="69" t="s">
        <v>162</v>
      </c>
      <c r="H133" s="37"/>
      <c r="I133" s="20"/>
      <c r="J133" s="5">
        <v>0.6</v>
      </c>
      <c r="K133" s="1">
        <f t="shared" ref="K133:K150" si="32">K132+J133</f>
        <v>373.49999999999989</v>
      </c>
      <c r="P133" s="1"/>
      <c r="Q133" s="1"/>
      <c r="S133" s="1"/>
    </row>
    <row r="134" spans="2:19" s="5" customFormat="1" ht="21" customHeight="1" x14ac:dyDescent="0.15">
      <c r="B134" s="4">
        <f t="shared" ref="B134:B150" si="33">B133+1</f>
        <v>131</v>
      </c>
      <c r="C134" s="9">
        <f t="shared" si="18"/>
        <v>0.19999999999998863</v>
      </c>
      <c r="D134" s="59">
        <f t="shared" ref="D134:D148" si="34">K134</f>
        <v>373.69999999999987</v>
      </c>
      <c r="E134" s="28"/>
      <c r="F134" s="65" t="s">
        <v>245</v>
      </c>
      <c r="G134" s="69" t="s">
        <v>162</v>
      </c>
      <c r="H134" s="37"/>
      <c r="I134" s="20"/>
      <c r="J134" s="5">
        <v>0.2</v>
      </c>
      <c r="K134" s="1">
        <f t="shared" si="32"/>
        <v>373.69999999999987</v>
      </c>
      <c r="P134" s="1"/>
      <c r="Q134" s="1"/>
      <c r="S134" s="1"/>
    </row>
    <row r="135" spans="2:19" s="5" customFormat="1" ht="21" customHeight="1" x14ac:dyDescent="0.15">
      <c r="B135" s="4">
        <f t="shared" si="33"/>
        <v>132</v>
      </c>
      <c r="C135" s="9">
        <f t="shared" ref="C135:C146" si="35">D135-D134</f>
        <v>0.80000000000001137</v>
      </c>
      <c r="D135" s="59">
        <f t="shared" si="34"/>
        <v>374.49999999999989</v>
      </c>
      <c r="E135" s="28"/>
      <c r="F135" s="65" t="s">
        <v>33</v>
      </c>
      <c r="G135" s="69" t="s">
        <v>162</v>
      </c>
      <c r="H135" s="37"/>
      <c r="I135" s="20"/>
      <c r="J135" s="5">
        <v>0.8</v>
      </c>
      <c r="K135" s="1">
        <f t="shared" si="32"/>
        <v>374.49999999999989</v>
      </c>
      <c r="P135" s="1"/>
      <c r="Q135" s="1"/>
      <c r="S135" s="1"/>
    </row>
    <row r="136" spans="2:19" s="5" customFormat="1" ht="21" customHeight="1" x14ac:dyDescent="0.15">
      <c r="B136" s="4">
        <f t="shared" si="33"/>
        <v>133</v>
      </c>
      <c r="C136" s="9">
        <f t="shared" si="35"/>
        <v>1.1000000000000227</v>
      </c>
      <c r="D136" s="59">
        <f t="shared" si="34"/>
        <v>375.59999999999991</v>
      </c>
      <c r="E136" s="28" t="s">
        <v>200</v>
      </c>
      <c r="F136" s="65" t="s">
        <v>47</v>
      </c>
      <c r="G136" s="70" t="s">
        <v>246</v>
      </c>
      <c r="H136" s="37"/>
      <c r="I136" s="20"/>
      <c r="J136" s="5">
        <v>1.1000000000000001</v>
      </c>
      <c r="K136" s="1">
        <f t="shared" si="32"/>
        <v>375.59999999999991</v>
      </c>
      <c r="P136" s="1"/>
      <c r="Q136" s="1"/>
      <c r="S136" s="1"/>
    </row>
    <row r="137" spans="2:19" s="5" customFormat="1" ht="21" customHeight="1" x14ac:dyDescent="0.15">
      <c r="B137" s="4">
        <f t="shared" si="33"/>
        <v>134</v>
      </c>
      <c r="C137" s="9">
        <f t="shared" ref="C137" si="36">D137-D136</f>
        <v>2.6999999999999886</v>
      </c>
      <c r="D137" s="59">
        <f t="shared" ref="D137" si="37">K137</f>
        <v>378.2999999999999</v>
      </c>
      <c r="E137" s="28" t="s">
        <v>189</v>
      </c>
      <c r="F137" s="65" t="s">
        <v>247</v>
      </c>
      <c r="G137" s="70" t="s">
        <v>248</v>
      </c>
      <c r="H137" s="37"/>
      <c r="I137" s="20"/>
      <c r="J137" s="5">
        <v>2.7</v>
      </c>
      <c r="K137" s="1">
        <f t="shared" si="32"/>
        <v>378.2999999999999</v>
      </c>
      <c r="P137" s="1"/>
      <c r="Q137" s="1"/>
      <c r="S137" s="1"/>
    </row>
    <row r="138" spans="2:19" s="5" customFormat="1" ht="21" customHeight="1" x14ac:dyDescent="0.15">
      <c r="B138" s="4">
        <f t="shared" si="33"/>
        <v>135</v>
      </c>
      <c r="C138" s="9">
        <f t="shared" si="35"/>
        <v>2.3999999999999773</v>
      </c>
      <c r="D138" s="59">
        <f t="shared" si="34"/>
        <v>380.69999999999987</v>
      </c>
      <c r="E138" s="28" t="s">
        <v>189</v>
      </c>
      <c r="F138" s="65" t="s">
        <v>53</v>
      </c>
      <c r="G138" s="70" t="s">
        <v>248</v>
      </c>
      <c r="H138" s="37"/>
      <c r="J138" s="5">
        <v>2.4</v>
      </c>
      <c r="K138" s="1">
        <f t="shared" si="32"/>
        <v>380.69999999999987</v>
      </c>
      <c r="M138" s="39"/>
      <c r="P138" s="1"/>
      <c r="Q138" s="1"/>
      <c r="S138" s="1"/>
    </row>
    <row r="139" spans="2:19" s="5" customFormat="1" ht="21" customHeight="1" x14ac:dyDescent="0.15">
      <c r="B139" s="4">
        <f t="shared" si="33"/>
        <v>136</v>
      </c>
      <c r="C139" s="9">
        <f t="shared" si="35"/>
        <v>0.30000000000001137</v>
      </c>
      <c r="D139" s="59">
        <f t="shared" si="34"/>
        <v>380.99999999999989</v>
      </c>
      <c r="E139" s="28" t="s">
        <v>65</v>
      </c>
      <c r="F139" s="65" t="s">
        <v>249</v>
      </c>
      <c r="G139" s="70" t="s">
        <v>248</v>
      </c>
      <c r="H139" s="37"/>
      <c r="I139" s="20"/>
      <c r="J139" s="5">
        <v>0.3</v>
      </c>
      <c r="K139" s="1">
        <f t="shared" si="32"/>
        <v>380.99999999999989</v>
      </c>
      <c r="P139" s="1"/>
      <c r="Q139" s="1"/>
      <c r="S139" s="1"/>
    </row>
    <row r="140" spans="2:19" s="5" customFormat="1" ht="21" customHeight="1" x14ac:dyDescent="0.15">
      <c r="B140" s="4">
        <f t="shared" si="33"/>
        <v>137</v>
      </c>
      <c r="C140" s="9">
        <f t="shared" si="35"/>
        <v>3.1000000000000227</v>
      </c>
      <c r="D140" s="59">
        <f t="shared" si="34"/>
        <v>384.09999999999991</v>
      </c>
      <c r="E140" s="28" t="s">
        <v>65</v>
      </c>
      <c r="F140" s="65" t="s">
        <v>250</v>
      </c>
      <c r="G140" s="70" t="s">
        <v>251</v>
      </c>
      <c r="H140" s="37"/>
      <c r="I140" s="20"/>
      <c r="J140" s="5">
        <v>3.1</v>
      </c>
      <c r="K140" s="1">
        <f t="shared" si="32"/>
        <v>384.09999999999991</v>
      </c>
      <c r="P140" s="1"/>
      <c r="Q140" s="1"/>
      <c r="S140" s="1"/>
    </row>
    <row r="141" spans="2:19" s="5" customFormat="1" ht="21" customHeight="1" x14ac:dyDescent="0.15">
      <c r="B141" s="4">
        <f t="shared" si="33"/>
        <v>138</v>
      </c>
      <c r="C141" s="9">
        <f t="shared" si="35"/>
        <v>9.1999999999999886</v>
      </c>
      <c r="D141" s="59">
        <f t="shared" si="34"/>
        <v>393.2999999999999</v>
      </c>
      <c r="E141" s="28" t="s">
        <v>200</v>
      </c>
      <c r="F141" s="65" t="s">
        <v>54</v>
      </c>
      <c r="G141" s="69" t="s">
        <v>252</v>
      </c>
      <c r="H141" s="33"/>
      <c r="I141" s="20"/>
      <c r="J141" s="5">
        <v>9.1999999999999993</v>
      </c>
      <c r="K141" s="1">
        <f t="shared" si="32"/>
        <v>393.2999999999999</v>
      </c>
      <c r="P141" s="1"/>
      <c r="Q141" s="1"/>
      <c r="S141" s="1"/>
    </row>
    <row r="142" spans="2:19" s="5" customFormat="1" ht="21" customHeight="1" x14ac:dyDescent="0.15">
      <c r="B142" s="4">
        <f t="shared" si="33"/>
        <v>139</v>
      </c>
      <c r="C142" s="9">
        <f t="shared" si="35"/>
        <v>0.60000000000002274</v>
      </c>
      <c r="D142" s="59">
        <f t="shared" si="34"/>
        <v>393.89999999999992</v>
      </c>
      <c r="E142" s="28" t="s">
        <v>200</v>
      </c>
      <c r="F142" s="65" t="s">
        <v>55</v>
      </c>
      <c r="G142" s="69" t="s">
        <v>253</v>
      </c>
      <c r="H142" s="47"/>
      <c r="I142" s="20"/>
      <c r="J142" s="5">
        <v>0.6</v>
      </c>
      <c r="K142" s="1">
        <f t="shared" si="32"/>
        <v>393.89999999999992</v>
      </c>
      <c r="P142" s="1"/>
      <c r="Q142" s="1"/>
      <c r="S142" s="1"/>
    </row>
    <row r="143" spans="2:19" s="5" customFormat="1" ht="21" customHeight="1" x14ac:dyDescent="0.15">
      <c r="B143" s="4">
        <f t="shared" si="33"/>
        <v>140</v>
      </c>
      <c r="C143" s="9">
        <f t="shared" si="35"/>
        <v>1.6000000000000227</v>
      </c>
      <c r="D143" s="59">
        <f t="shared" si="34"/>
        <v>395.49999999999994</v>
      </c>
      <c r="E143" s="28" t="s">
        <v>65</v>
      </c>
      <c r="F143" s="65" t="s">
        <v>56</v>
      </c>
      <c r="G143" s="69" t="s">
        <v>254</v>
      </c>
      <c r="H143" s="37"/>
      <c r="I143" s="20"/>
      <c r="J143" s="5">
        <v>1.6</v>
      </c>
      <c r="K143" s="1">
        <f t="shared" si="32"/>
        <v>395.49999999999994</v>
      </c>
      <c r="P143" s="1"/>
      <c r="Q143" s="1"/>
      <c r="S143" s="1"/>
    </row>
    <row r="144" spans="2:19" s="5" customFormat="1" ht="21" customHeight="1" x14ac:dyDescent="0.15">
      <c r="B144" s="4">
        <f t="shared" si="33"/>
        <v>141</v>
      </c>
      <c r="C144" s="9">
        <f t="shared" si="35"/>
        <v>6.1999999999999886</v>
      </c>
      <c r="D144" s="59">
        <f t="shared" si="34"/>
        <v>401.69999999999993</v>
      </c>
      <c r="E144" s="28" t="s">
        <v>65</v>
      </c>
      <c r="F144" s="68" t="s">
        <v>57</v>
      </c>
      <c r="G144" s="69" t="s">
        <v>253</v>
      </c>
      <c r="H144" s="37"/>
      <c r="I144" s="20"/>
      <c r="J144" s="5">
        <v>6.2</v>
      </c>
      <c r="K144" s="1">
        <f t="shared" si="32"/>
        <v>401.69999999999993</v>
      </c>
      <c r="P144" s="1"/>
      <c r="Q144" s="1"/>
      <c r="S144" s="1"/>
    </row>
    <row r="145" spans="2:19" s="5" customFormat="1" ht="21" customHeight="1" x14ac:dyDescent="0.15">
      <c r="B145" s="4">
        <f t="shared" si="33"/>
        <v>142</v>
      </c>
      <c r="C145" s="9">
        <f t="shared" si="35"/>
        <v>0.69999999999998863</v>
      </c>
      <c r="D145" s="59">
        <f t="shared" si="34"/>
        <v>402.39999999999992</v>
      </c>
      <c r="E145" s="28" t="s">
        <v>65</v>
      </c>
      <c r="F145" s="65" t="s">
        <v>58</v>
      </c>
      <c r="G145" s="69" t="s">
        <v>255</v>
      </c>
      <c r="H145" s="37"/>
      <c r="I145" s="20"/>
      <c r="J145" s="5">
        <v>0.7</v>
      </c>
      <c r="K145" s="1">
        <f t="shared" si="32"/>
        <v>402.39999999999992</v>
      </c>
      <c r="P145" s="1"/>
      <c r="Q145" s="1"/>
      <c r="S145" s="1"/>
    </row>
    <row r="146" spans="2:19" s="5" customFormat="1" ht="21" customHeight="1" x14ac:dyDescent="0.15">
      <c r="B146" s="3">
        <f t="shared" si="33"/>
        <v>143</v>
      </c>
      <c r="C146" s="10">
        <f t="shared" si="35"/>
        <v>2.3999999999999773</v>
      </c>
      <c r="D146" s="60">
        <f t="shared" si="34"/>
        <v>404.7999999999999</v>
      </c>
      <c r="E146" s="28" t="s">
        <v>65</v>
      </c>
      <c r="F146" s="65" t="s">
        <v>59</v>
      </c>
      <c r="G146" s="69" t="s">
        <v>256</v>
      </c>
      <c r="H146" s="33"/>
      <c r="I146" s="20"/>
      <c r="J146" s="5">
        <v>2.4</v>
      </c>
      <c r="K146" s="1">
        <f t="shared" si="32"/>
        <v>404.7999999999999</v>
      </c>
      <c r="P146" s="1"/>
      <c r="Q146" s="1"/>
      <c r="S146" s="1"/>
    </row>
    <row r="147" spans="2:19" s="5" customFormat="1" ht="21" customHeight="1" x14ac:dyDescent="0.15">
      <c r="B147" s="3">
        <f t="shared" si="33"/>
        <v>144</v>
      </c>
      <c r="C147" s="10">
        <f t="shared" ref="C147:C149" si="38">D147-D146</f>
        <v>0.19999999999998863</v>
      </c>
      <c r="D147" s="60">
        <f t="shared" ref="D147" si="39">K147</f>
        <v>404.99999999999989</v>
      </c>
      <c r="E147" s="28" t="s">
        <v>65</v>
      </c>
      <c r="F147" s="65" t="s">
        <v>60</v>
      </c>
      <c r="G147" s="69" t="s">
        <v>257</v>
      </c>
      <c r="H147" s="33"/>
      <c r="I147" s="20"/>
      <c r="J147" s="5">
        <v>0.2</v>
      </c>
      <c r="K147" s="1">
        <f t="shared" si="32"/>
        <v>404.99999999999989</v>
      </c>
      <c r="M147" s="1"/>
      <c r="P147" s="1"/>
      <c r="Q147" s="1"/>
      <c r="S147" s="1"/>
    </row>
    <row r="148" spans="2:19" s="5" customFormat="1" ht="32.25" customHeight="1" x14ac:dyDescent="0.15">
      <c r="B148" s="94">
        <f t="shared" si="33"/>
        <v>145</v>
      </c>
      <c r="C148" s="95">
        <f t="shared" si="38"/>
        <v>2.1999999999999886</v>
      </c>
      <c r="D148" s="96">
        <f t="shared" si="34"/>
        <v>407.19999999999987</v>
      </c>
      <c r="E148" s="97"/>
      <c r="F148" s="104" t="s">
        <v>108</v>
      </c>
      <c r="G148" s="105" t="s">
        <v>258</v>
      </c>
      <c r="H148" s="100"/>
      <c r="I148" s="20"/>
      <c r="J148" s="5">
        <v>2.2000000000000002</v>
      </c>
      <c r="K148" s="1">
        <f t="shared" si="32"/>
        <v>407.19999999999987</v>
      </c>
      <c r="M148" s="40" t="s">
        <v>16</v>
      </c>
      <c r="P148" s="1"/>
      <c r="Q148" s="1"/>
      <c r="S148" s="1"/>
    </row>
    <row r="149" spans="2:19" s="5" customFormat="1" ht="21" customHeight="1" x14ac:dyDescent="0.15">
      <c r="B149" s="3">
        <f t="shared" si="33"/>
        <v>146</v>
      </c>
      <c r="C149" s="10">
        <f t="shared" si="38"/>
        <v>4.3999999999999773</v>
      </c>
      <c r="D149" s="60">
        <f t="shared" ref="D149" si="40">K149</f>
        <v>411.59999999999985</v>
      </c>
      <c r="E149" s="28" t="s">
        <v>65</v>
      </c>
      <c r="F149" s="68" t="s">
        <v>61</v>
      </c>
      <c r="G149" s="69" t="s">
        <v>259</v>
      </c>
      <c r="H149" s="33"/>
      <c r="I149" s="20"/>
      <c r="J149" s="5">
        <v>4.4000000000000004</v>
      </c>
      <c r="K149" s="1">
        <f t="shared" si="32"/>
        <v>411.59999999999985</v>
      </c>
      <c r="P149" s="1"/>
      <c r="Q149" s="1"/>
      <c r="S149" s="1"/>
    </row>
    <row r="150" spans="2:19" s="5" customFormat="1" ht="21" customHeight="1" x14ac:dyDescent="0.15">
      <c r="B150" s="3">
        <f t="shared" si="33"/>
        <v>147</v>
      </c>
      <c r="C150" s="10">
        <f t="shared" ref="C150" si="41">D150-D149</f>
        <v>2</v>
      </c>
      <c r="D150" s="60">
        <f t="shared" ref="D150" si="42">K150</f>
        <v>413.59999999999985</v>
      </c>
      <c r="E150" s="28" t="s">
        <v>65</v>
      </c>
      <c r="F150" s="67" t="s">
        <v>109</v>
      </c>
      <c r="G150" s="56"/>
      <c r="H150" s="48"/>
      <c r="J150" s="5">
        <v>2</v>
      </c>
      <c r="K150" s="1">
        <f t="shared" si="32"/>
        <v>413.59999999999985</v>
      </c>
    </row>
    <row r="151" spans="2:19" s="5" customFormat="1" ht="21" customHeight="1" x14ac:dyDescent="0.15">
      <c r="B151" s="106"/>
      <c r="C151" s="107"/>
      <c r="D151" s="108"/>
      <c r="E151" s="108"/>
      <c r="F151" s="108" t="s">
        <v>118</v>
      </c>
      <c r="G151" s="109"/>
      <c r="H151" s="100"/>
      <c r="K151" s="1"/>
    </row>
    <row r="152" spans="2:19" ht="13.5" customHeight="1" x14ac:dyDescent="0.15">
      <c r="B152" s="63"/>
      <c r="C152" s="12"/>
      <c r="D152" s="8"/>
      <c r="E152" s="8"/>
      <c r="F152" s="71" t="s">
        <v>261</v>
      </c>
      <c r="G152" s="57"/>
      <c r="H152" s="31"/>
    </row>
    <row r="153" spans="2:19" x14ac:dyDescent="0.15">
      <c r="L153" s="49"/>
    </row>
    <row r="154" spans="2:19" ht="15" customHeight="1" x14ac:dyDescent="0.15">
      <c r="B154" s="64">
        <v>1</v>
      </c>
      <c r="C154" s="51" t="s">
        <v>110</v>
      </c>
      <c r="D154" s="52"/>
      <c r="E154" s="52"/>
      <c r="F154" s="50"/>
      <c r="G154" s="58"/>
      <c r="L154" s="49"/>
    </row>
    <row r="155" spans="2:19" x14ac:dyDescent="0.15">
      <c r="B155" s="64">
        <v>2</v>
      </c>
      <c r="C155" s="51" t="s">
        <v>111</v>
      </c>
      <c r="D155" s="52"/>
      <c r="E155" s="52"/>
      <c r="F155" s="50"/>
      <c r="G155" s="58"/>
      <c r="L155" s="49"/>
    </row>
    <row r="156" spans="2:19" x14ac:dyDescent="0.15">
      <c r="B156" s="64">
        <v>3</v>
      </c>
      <c r="C156" s="51" t="s">
        <v>112</v>
      </c>
      <c r="D156" s="52"/>
      <c r="E156" s="52"/>
      <c r="F156" s="50"/>
      <c r="G156" s="58"/>
      <c r="L156" s="49"/>
    </row>
    <row r="157" spans="2:19" x14ac:dyDescent="0.15">
      <c r="B157" s="64">
        <v>4</v>
      </c>
      <c r="C157" s="51" t="s">
        <v>113</v>
      </c>
      <c r="D157" s="52"/>
      <c r="E157" s="52"/>
      <c r="F157" s="50"/>
      <c r="G157" s="58"/>
      <c r="L157" s="49"/>
    </row>
    <row r="158" spans="2:19" x14ac:dyDescent="0.15">
      <c r="B158" s="64">
        <v>5</v>
      </c>
      <c r="C158" s="51" t="s">
        <v>114</v>
      </c>
      <c r="D158" s="52"/>
      <c r="E158" s="52"/>
      <c r="F158" s="50"/>
      <c r="G158" s="58"/>
      <c r="L158" s="49"/>
    </row>
    <row r="159" spans="2:19" x14ac:dyDescent="0.15">
      <c r="B159" s="64">
        <v>6</v>
      </c>
      <c r="C159" s="51" t="s">
        <v>115</v>
      </c>
      <c r="D159" s="52"/>
      <c r="E159" s="52"/>
      <c r="F159" s="50"/>
      <c r="G159" s="58"/>
      <c r="L159" s="49"/>
    </row>
    <row r="160" spans="2:19" x14ac:dyDescent="0.15">
      <c r="B160" s="64">
        <v>7</v>
      </c>
      <c r="C160" s="51" t="s">
        <v>260</v>
      </c>
      <c r="D160" s="52"/>
      <c r="E160" s="52"/>
      <c r="F160" s="50"/>
      <c r="G160" s="58"/>
      <c r="L160" s="49"/>
    </row>
    <row r="161" spans="2:12" x14ac:dyDescent="0.15">
      <c r="B161" s="61">
        <v>8</v>
      </c>
      <c r="C161" s="53" t="s">
        <v>1</v>
      </c>
      <c r="D161" s="2"/>
      <c r="E161" s="2"/>
      <c r="L161" s="49"/>
    </row>
    <row r="162" spans="2:12" x14ac:dyDescent="0.15">
      <c r="C162" s="53" t="s">
        <v>2</v>
      </c>
      <c r="D162" s="2"/>
      <c r="E162" s="2"/>
      <c r="L162" s="49"/>
    </row>
    <row r="163" spans="2:12" x14ac:dyDescent="0.15">
      <c r="L163" s="49"/>
    </row>
    <row r="164" spans="2:12" x14ac:dyDescent="0.15">
      <c r="L164" s="49"/>
    </row>
    <row r="165" spans="2:12" x14ac:dyDescent="0.15">
      <c r="L165" s="49"/>
    </row>
    <row r="166" spans="2:12" x14ac:dyDescent="0.15">
      <c r="L166" s="49"/>
    </row>
    <row r="167" spans="2:12" x14ac:dyDescent="0.15">
      <c r="L167" s="49"/>
    </row>
    <row r="168" spans="2:12" x14ac:dyDescent="0.15">
      <c r="L168" s="49"/>
    </row>
    <row r="169" spans="2:12" x14ac:dyDescent="0.15">
      <c r="L169" s="49"/>
    </row>
    <row r="170" spans="2:12" x14ac:dyDescent="0.15">
      <c r="L170" s="49"/>
    </row>
    <row r="171" spans="2:12" x14ac:dyDescent="0.15">
      <c r="L171" s="49"/>
    </row>
    <row r="172" spans="2:12" x14ac:dyDescent="0.15">
      <c r="L172" s="49"/>
    </row>
    <row r="173" spans="2:12" x14ac:dyDescent="0.15">
      <c r="L173" s="52"/>
    </row>
    <row r="174" spans="2:12" x14ac:dyDescent="0.15">
      <c r="L174" s="52"/>
    </row>
  </sheetData>
  <sheetProtection selectLockedCells="1" selectUnlockedCells="1"/>
  <mergeCells count="1">
    <mergeCell ref="O4:V4"/>
  </mergeCells>
  <phoneticPr fontId="8"/>
  <hyperlinks>
    <hyperlink ref="M4" r:id="rId1"/>
  </hyperlinks>
  <pageMargins left="1.0236220472440944" right="0.23622047244094491" top="0.35433070866141736" bottom="0.35433070866141736" header="0.31496062992125984" footer="0.31496062992125984"/>
  <pageSetup paperSize="9" scale="94" firstPageNumber="0" fitToHeight="4" orientation="portrait" horizontalDpi="4294967293"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ver5-3</vt:lpstr>
      <vt:lpstr>'ver5-3'!__xlnm.Print_Area</vt:lpstr>
      <vt:lpstr>'ver5-3'!Print_Area</vt:lpstr>
      <vt:lpstr>'ver5-3'!Print_Titles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user1</cp:lastModifiedBy>
  <cp:lastPrinted>2016-06-03T12:26:12Z</cp:lastPrinted>
  <dcterms:created xsi:type="dcterms:W3CDTF">2013-05-07T23:47:28Z</dcterms:created>
  <dcterms:modified xsi:type="dcterms:W3CDTF">2017-08-10T03:33:41Z</dcterms:modified>
</cp:coreProperties>
</file>