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bakky\Downloads\"/>
    </mc:Choice>
  </mc:AlternateContent>
  <bookViews>
    <workbookView xWindow="1032" yWindow="0" windowWidth="21132" windowHeight="11292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Sheet1!$B$2:$H$84</definedName>
  </definedNames>
  <calcPr calcId="171027"/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17" i="1"/>
  <c r="B16" i="1"/>
  <c r="E15" i="1" l="1"/>
  <c r="E27" i="1"/>
  <c r="E46" i="1"/>
  <c r="E58" i="1"/>
  <c r="E63" i="1"/>
  <c r="E70" i="1"/>
  <c r="E81" i="1"/>
  <c r="B5" i="1" l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D16" i="1" l="1"/>
  <c r="K17" i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D4" i="1" l="1"/>
  <c r="B6" i="1"/>
  <c r="B7" i="1" s="1"/>
  <c r="B8" i="1" s="1"/>
  <c r="B9" i="1" l="1"/>
  <c r="B10" i="1" s="1"/>
  <c r="B11" i="1" s="1"/>
  <c r="B12" i="1" s="1"/>
  <c r="B13" i="1" s="1"/>
  <c r="B14" i="1" s="1"/>
  <c r="D5" i="1"/>
  <c r="C5" i="1" s="1"/>
  <c r="D6" i="1"/>
  <c r="B15" i="1" l="1"/>
  <c r="D23" i="1"/>
  <c r="C6" i="1"/>
  <c r="D7" i="1"/>
  <c r="C7" i="1" s="1"/>
  <c r="D24" i="1" l="1"/>
  <c r="C24" i="1" s="1"/>
  <c r="K29" i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D8" i="1" l="1"/>
  <c r="C8" i="1" s="1"/>
  <c r="D79" i="1" l="1"/>
  <c r="D80" i="1"/>
  <c r="D9" i="1"/>
  <c r="C9" i="1" s="1"/>
  <c r="C80" i="1" l="1"/>
  <c r="D10" i="1"/>
  <c r="C10" i="1" s="1"/>
  <c r="D12" i="1" l="1"/>
  <c r="D11" i="1"/>
  <c r="C11" i="1" s="1"/>
  <c r="D13" i="1" l="1"/>
  <c r="C13" i="1" s="1"/>
  <c r="C12" i="1"/>
  <c r="D15" i="1" l="1"/>
  <c r="D14" i="1"/>
  <c r="C16" i="1" l="1"/>
  <c r="C14" i="1"/>
  <c r="D17" i="1"/>
  <c r="C17" i="1" s="1"/>
  <c r="C15" i="1"/>
  <c r="D18" i="1" l="1"/>
  <c r="C18" i="1" s="1"/>
  <c r="D19" i="1" l="1"/>
  <c r="C19" i="1" s="1"/>
  <c r="D20" i="1" l="1"/>
  <c r="C20" i="1" s="1"/>
  <c r="D21" i="1" l="1"/>
  <c r="C21" i="1" s="1"/>
  <c r="D22" i="1" l="1"/>
  <c r="C22" i="1" l="1"/>
  <c r="C23" i="1"/>
  <c r="D26" i="1"/>
  <c r="D25" i="1"/>
  <c r="C25" i="1" s="1"/>
  <c r="C26" i="1" l="1"/>
  <c r="D27" i="1" l="1"/>
  <c r="C27" i="1" l="1"/>
  <c r="D29" i="1"/>
  <c r="D28" i="1"/>
  <c r="C28" i="1" s="1"/>
  <c r="C29" i="1" l="1"/>
  <c r="D30" i="1"/>
  <c r="C30" i="1" s="1"/>
  <c r="D31" i="1" l="1"/>
  <c r="C31" i="1" s="1"/>
  <c r="D32" i="1" l="1"/>
  <c r="C32" i="1" s="1"/>
  <c r="D33" i="1" l="1"/>
  <c r="C33" i="1" s="1"/>
  <c r="D34" i="1" l="1"/>
  <c r="C34" i="1" s="1"/>
  <c r="D35" i="1" l="1"/>
  <c r="C35" i="1" s="1"/>
  <c r="D36" i="1" l="1"/>
  <c r="C36" i="1" s="1"/>
  <c r="D37" i="1" l="1"/>
  <c r="C37" i="1" s="1"/>
  <c r="D38" i="1" l="1"/>
  <c r="C38" i="1" s="1"/>
  <c r="D39" i="1" l="1"/>
  <c r="C39" i="1" s="1"/>
  <c r="D40" i="1" l="1"/>
  <c r="C40" i="1" s="1"/>
  <c r="D41" i="1" l="1"/>
  <c r="C41" i="1" s="1"/>
  <c r="D42" i="1" l="1"/>
  <c r="C42" i="1" s="1"/>
  <c r="D43" i="1"/>
  <c r="C43" i="1" l="1"/>
  <c r="D44" i="1"/>
  <c r="C44" i="1" s="1"/>
  <c r="D45" i="1" l="1"/>
  <c r="C45" i="1" s="1"/>
  <c r="D47" i="1" l="1"/>
  <c r="D46" i="1"/>
  <c r="D48" i="1" l="1"/>
  <c r="C48" i="1" s="1"/>
  <c r="C47" i="1"/>
  <c r="C46" i="1"/>
  <c r="D49" i="1" l="1"/>
  <c r="C49" i="1" s="1"/>
  <c r="D50" i="1" l="1"/>
  <c r="C50" i="1" s="1"/>
  <c r="D52" i="1" l="1"/>
  <c r="D51" i="1"/>
  <c r="C51" i="1" s="1"/>
  <c r="C52" i="1" l="1"/>
  <c r="D53" i="1"/>
  <c r="C53" i="1" s="1"/>
  <c r="D54" i="1" l="1"/>
  <c r="C54" i="1" s="1"/>
  <c r="D55" i="1" l="1"/>
  <c r="C55" i="1" s="1"/>
  <c r="D56" i="1" l="1"/>
  <c r="C56" i="1" s="1"/>
  <c r="D57" i="1" l="1"/>
  <c r="C57" i="1" s="1"/>
  <c r="D58" i="1" l="1"/>
  <c r="D59" i="1" l="1"/>
  <c r="C59" i="1" s="1"/>
  <c r="C58" i="1"/>
  <c r="D60" i="1" l="1"/>
  <c r="C60" i="1" s="1"/>
  <c r="D61" i="1" l="1"/>
  <c r="C61" i="1" s="1"/>
  <c r="D62" i="1" l="1"/>
  <c r="C62" i="1" s="1"/>
  <c r="D63" i="1" l="1"/>
  <c r="D64" i="1" l="1"/>
  <c r="C64" i="1" s="1"/>
  <c r="C63" i="1"/>
  <c r="D65" i="1" l="1"/>
  <c r="C65" i="1" s="1"/>
  <c r="D66" i="1" l="1"/>
  <c r="C66" i="1" s="1"/>
  <c r="D68" i="1" l="1"/>
  <c r="D67" i="1"/>
  <c r="C67" i="1" s="1"/>
  <c r="D69" i="1" l="1"/>
  <c r="C69" i="1" s="1"/>
  <c r="C68" i="1"/>
  <c r="D70" i="1" l="1"/>
  <c r="C70" i="1" l="1"/>
  <c r="D71" i="1"/>
  <c r="C71" i="1" s="1"/>
  <c r="D72" i="1" l="1"/>
  <c r="C72" i="1" s="1"/>
  <c r="D73" i="1" l="1"/>
  <c r="C73" i="1" s="1"/>
  <c r="D74" i="1" l="1"/>
  <c r="C74" i="1" s="1"/>
  <c r="D75" i="1" l="1"/>
  <c r="C75" i="1" s="1"/>
  <c r="D76" i="1" l="1"/>
  <c r="C76" i="1" s="1"/>
  <c r="D77" i="1" l="1"/>
  <c r="C77" i="1" s="1"/>
  <c r="D78" i="1" l="1"/>
  <c r="C79" i="1" s="1"/>
  <c r="C78" i="1" l="1"/>
  <c r="D83" i="1"/>
  <c r="D82" i="1"/>
  <c r="D81" i="1"/>
  <c r="C81" i="1" l="1"/>
  <c r="C83" i="1"/>
  <c r="C82" i="1"/>
</calcChain>
</file>

<file path=xl/sharedStrings.xml><?xml version="1.0" encoding="utf-8"?>
<sst xmlns="http://schemas.openxmlformats.org/spreadsheetml/2006/main" count="229" uniqueCount="153">
  <si>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</si>
  <si>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</si>
  <si>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</si>
  <si>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</si>
  <si>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</si>
  <si>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</si>
  <si>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</si>
  <si>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</si>
  <si>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</si>
  <si>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</si>
  <si>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</si>
  <si>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</si>
  <si>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ゴシック"/>
        <family val="3"/>
        <charset val="128"/>
      </rPr>
      <t>○</t>
    </r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</si>
  <si>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</si>
  <si>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</si>
  <si>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r>
      <t>BRM713</t>
    </r>
    <r>
      <rPr>
        <sz val="12"/>
        <rFont val="ＭＳ ゴシック"/>
        <family val="3"/>
        <charset val="128"/>
      </rPr>
      <t>東京</t>
    </r>
    <r>
      <rPr>
        <sz val="12"/>
        <rFont val="Arial"/>
        <family val="2"/>
      </rPr>
      <t>600km</t>
    </r>
    <r>
      <rPr>
        <sz val="12"/>
        <rFont val="ＭＳ ゴシック"/>
        <family val="3"/>
        <charset val="128"/>
      </rPr>
      <t>　とことんどーおー興部</t>
    </r>
    <rPh sb="22" eb="24">
      <t>オコッペ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</si>
  <si>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Ph sb="0" eb="1">
      <t>ジュウ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</si>
  <si>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Ph sb="0" eb="1">
      <t>ジュウ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</si>
  <si>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→上り坂</t>
    </r>
    <rPh sb="3" eb="4">
      <t>ノボ</t>
    </rPh>
    <rPh sb="5" eb="6">
      <t>ザカ</t>
    </rPh>
    <phoneticPr fontId="6"/>
  </si>
  <si>
    <r>
      <rPr>
        <sz val="12"/>
        <rFont val="ＭＳ Ｐゴシック"/>
        <family val="3"/>
        <charset val="128"/>
      </rPr>
      <t>「東旭川町旭正」十</t>
    </r>
    <r>
      <rPr>
        <sz val="12"/>
        <rFont val="Arial"/>
        <family val="2"/>
      </rPr>
      <t>L</t>
    </r>
    <rPh sb="1" eb="4">
      <t>ヒガシアサヒカワ</t>
    </rPh>
    <rPh sb="4" eb="5">
      <t>マチ</t>
    </rPh>
    <rPh sb="5" eb="6">
      <t>アサヒ</t>
    </rPh>
    <rPh sb="6" eb="7">
      <t>ショウ</t>
    </rPh>
    <rPh sb="8" eb="9">
      <t>ジュウ</t>
    </rPh>
    <phoneticPr fontId="6"/>
  </si>
  <si>
    <r>
      <rPr>
        <sz val="12"/>
        <rFont val="ＭＳ Ｐゴシック"/>
        <family val="3"/>
        <charset val="128"/>
      </rPr>
      <t>「大通北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R</t>
    </r>
    <rPh sb="1" eb="3">
      <t>オオドオ</t>
    </rPh>
    <rPh sb="3" eb="4">
      <t>キタ</t>
    </rPh>
    <rPh sb="5" eb="7">
      <t>チョウメ</t>
    </rPh>
    <rPh sb="8" eb="9">
      <t>ジュウ</t>
    </rPh>
    <phoneticPr fontId="6"/>
  </si>
  <si>
    <r>
      <rPr>
        <sz val="12"/>
        <rFont val="ＭＳ Ｐゴシック"/>
        <family val="3"/>
        <charset val="128"/>
      </rPr>
      <t>宗谷本線くぐって┬</t>
    </r>
    <r>
      <rPr>
        <sz val="12"/>
        <rFont val="Arial"/>
        <family val="2"/>
      </rPr>
      <t>R</t>
    </r>
    <rPh sb="0" eb="2">
      <t>ソウヤ</t>
    </rPh>
    <rPh sb="2" eb="4">
      <t>ホンセン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</si>
  <si>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、角に公園</t>
    </r>
    <rPh sb="3" eb="4">
      <t>カド</t>
    </rPh>
    <rPh sb="5" eb="7">
      <t>コウエン</t>
    </rPh>
    <phoneticPr fontId="6"/>
  </si>
  <si>
    <t xml:space="preserve"> 600km         07/14 00:48               07/14 22:00        </t>
  </si>
  <si>
    <t xml:space="preserve">453km         07/13 19:54               07/14 12:12        </t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</si>
  <si>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湧別町店　（</t>
    </r>
    <r>
      <rPr>
        <sz val="12"/>
        <rFont val="Arial"/>
        <family val="2"/>
      </rPr>
      <t>01586-5-3201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　　　　レシートで確認</t>
    </r>
    <r>
      <rPr>
        <sz val="12"/>
        <rFont val="Arial"/>
        <family val="2"/>
      </rPr>
      <t xml:space="preserve">      </t>
    </r>
    <r>
      <rPr>
        <sz val="12"/>
        <rFont val="ＭＳ Ｐゴシック"/>
        <family val="3"/>
        <charset val="128"/>
      </rPr>
      <t>（参考</t>
    </r>
    <r>
      <rPr>
        <sz val="12"/>
        <rFont val="Arial"/>
        <family val="2"/>
      </rPr>
      <t>Close14-07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52</t>
    </r>
    <r>
      <rPr>
        <sz val="12"/>
        <rFont val="ＭＳ Ｐゴシック"/>
        <family val="3"/>
        <charset val="128"/>
      </rPr>
      <t>）</t>
    </r>
    <rPh sb="0" eb="2">
      <t>ツウカ</t>
    </rPh>
    <rPh sb="18" eb="20">
      <t>ユウベツ</t>
    </rPh>
    <rPh sb="20" eb="21">
      <t>マチ</t>
    </rPh>
    <rPh sb="21" eb="22">
      <t>テン</t>
    </rPh>
    <rPh sb="49" eb="51">
      <t>カクニン</t>
    </rPh>
    <rPh sb="58" eb="60">
      <t>サンコウ</t>
    </rPh>
    <phoneticPr fontId="6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</si>
  <si>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温根湯温泉店　（</t>
    </r>
    <r>
      <rPr>
        <sz val="12"/>
        <rFont val="Arial"/>
        <family val="2"/>
      </rPr>
      <t>0157-45-2855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54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Close14-12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Ph sb="15" eb="18">
      <t>オンネユ</t>
    </rPh>
    <rPh sb="18" eb="20">
      <t>オンセン</t>
    </rPh>
    <rPh sb="20" eb="21">
      <t>テン</t>
    </rPh>
    <phoneticPr fontId="6"/>
  </si>
  <si>
    <r>
      <rPr>
        <sz val="12"/>
        <rFont val="ＭＳ Ｐゴシック"/>
        <family val="3"/>
        <charset val="128"/>
      </rPr>
      <t>「足寄駅」十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、右手道の駅あしょろ</t>
    </r>
    <rPh sb="1" eb="3">
      <t>アショロ</t>
    </rPh>
    <rPh sb="3" eb="4">
      <t>エキ</t>
    </rPh>
    <rPh sb="5" eb="6">
      <t>ジュウ</t>
    </rPh>
    <rPh sb="8" eb="10">
      <t>ミギテ</t>
    </rPh>
    <rPh sb="10" eb="11">
      <t>ミチ</t>
    </rPh>
    <rPh sb="12" eb="13">
      <t>エキ</t>
    </rPh>
    <phoneticPr fontId="6"/>
  </si>
  <si>
    <r>
      <rPr>
        <sz val="12"/>
        <rFont val="ＭＳ Ｐゴシック"/>
        <family val="3"/>
        <charset val="128"/>
      </rPr>
      <t>布部大橋渡って左カーブの先十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→踏切渡って十</t>
    </r>
    <r>
      <rPr>
        <sz val="12"/>
        <rFont val="Arial"/>
        <family val="2"/>
      </rPr>
      <t>L</t>
    </r>
    <rPh sb="0" eb="2">
      <t>ヌノベ</t>
    </rPh>
    <rPh sb="2" eb="4">
      <t>オオハシ</t>
    </rPh>
    <rPh sb="4" eb="5">
      <t>ワタ</t>
    </rPh>
    <rPh sb="7" eb="8">
      <t>ヒダリ</t>
    </rPh>
    <rPh sb="12" eb="13">
      <t>サキ</t>
    </rPh>
    <rPh sb="16" eb="18">
      <t>フミキリ</t>
    </rPh>
    <rPh sb="18" eb="19">
      <t>ワタ</t>
    </rPh>
    <phoneticPr fontId="6"/>
  </si>
  <si>
    <r>
      <rPr>
        <sz val="9"/>
        <rFont val="ＭＳ Ｐゴシック"/>
        <family val="3"/>
        <charset val="128"/>
      </rPr>
      <t>標高</t>
    </r>
    <rPh sb="0" eb="2">
      <t>ヒョウコウ</t>
    </rPh>
    <phoneticPr fontId="6"/>
  </si>
  <si>
    <r>
      <rPr>
        <sz val="12"/>
        <rFont val="ＭＳ Ｐゴシック"/>
        <family val="3"/>
        <charset val="128"/>
      </rPr>
      <t>通過チェック　金山駅　　「課題」撮影画像で確認</t>
    </r>
    <rPh sb="0" eb="2">
      <t>ツウカ</t>
    </rPh>
    <rPh sb="7" eb="10">
      <t>カナヤマエキ</t>
    </rPh>
    <rPh sb="13" eb="15">
      <t>カダイ</t>
    </rPh>
    <rPh sb="16" eb="18">
      <t>サツエイ</t>
    </rPh>
    <rPh sb="18" eb="20">
      <t>ガゾウ</t>
    </rPh>
    <rPh sb="21" eb="23">
      <t>カクニン</t>
    </rPh>
    <phoneticPr fontId="6"/>
  </si>
  <si>
    <r>
      <rPr>
        <sz val="12"/>
        <rFont val="ＭＳ Ｐゴシック"/>
        <family val="3"/>
        <charset val="128"/>
      </rPr>
      <t>ケンとメリーの木前駐車場</t>
    </r>
    <rPh sb="7" eb="8">
      <t>キ</t>
    </rPh>
    <rPh sb="8" eb="9">
      <t>マエ</t>
    </rPh>
    <rPh sb="9" eb="12">
      <t>チュウシャジョウ</t>
    </rPh>
    <phoneticPr fontId="6"/>
  </si>
  <si>
    <r>
      <rPr>
        <sz val="12"/>
        <rFont val="ＭＳ Ｐゴシック"/>
        <family val="3"/>
        <charset val="128"/>
      </rPr>
      <t>セブンスターの木前駐車場</t>
    </r>
    <rPh sb="7" eb="8">
      <t>キ</t>
    </rPh>
    <rPh sb="8" eb="9">
      <t>マエ</t>
    </rPh>
    <rPh sb="9" eb="12">
      <t>チュウシャジョウ</t>
    </rPh>
    <phoneticPr fontId="6"/>
  </si>
  <si>
    <r>
      <rPr>
        <sz val="12"/>
        <rFont val="ＭＳ Ｐゴシック"/>
        <family val="3"/>
        <charset val="128"/>
      </rPr>
      <t>▲タカス峠</t>
    </r>
    <rPh sb="4" eb="5">
      <t>トウゲ</t>
    </rPh>
    <phoneticPr fontId="6"/>
  </si>
  <si>
    <r>
      <rPr>
        <sz val="12"/>
        <rFont val="ＭＳ Ｐゴシック"/>
        <family val="3"/>
        <charset val="128"/>
      </rPr>
      <t>道の駅おこっぺ　簡易宿泊施設</t>
    </r>
    <rPh sb="0" eb="1">
      <t>ミチ</t>
    </rPh>
    <rPh sb="2" eb="3">
      <t>エキ</t>
    </rPh>
    <rPh sb="8" eb="10">
      <t>カンイ</t>
    </rPh>
    <rPh sb="10" eb="12">
      <t>シュクハク</t>
    </rPh>
    <rPh sb="12" eb="14">
      <t>シセツ</t>
    </rPh>
    <phoneticPr fontId="6"/>
  </si>
  <si>
    <r>
      <rPr>
        <sz val="12"/>
        <rFont val="ＭＳ Ｐゴシック"/>
        <family val="3"/>
        <charset val="128"/>
      </rPr>
      <t>▲地北峠</t>
    </r>
    <rPh sb="1" eb="2">
      <t>チ</t>
    </rPh>
    <rPh sb="2" eb="3">
      <t>ホク</t>
    </rPh>
    <rPh sb="3" eb="4">
      <t>トウゲ</t>
    </rPh>
    <phoneticPr fontId="6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</si>
  <si>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6"/>
  </si>
  <si>
    <r>
      <rPr>
        <sz val="12"/>
        <rFont val="ＭＳ Ｐゴシック"/>
        <family val="3"/>
        <charset val="128"/>
      </rPr>
      <t>▲温根湯峠、→道</t>
    </r>
    <r>
      <rPr>
        <sz val="12"/>
        <rFont val="Arial"/>
        <family val="2"/>
      </rPr>
      <t>211</t>
    </r>
    <r>
      <rPr>
        <sz val="12"/>
        <rFont val="ＭＳ Ｐゴシック"/>
        <family val="3"/>
        <charset val="128"/>
      </rPr>
      <t>を横断</t>
    </r>
    <rPh sb="1" eb="4">
      <t>オンネユ</t>
    </rPh>
    <rPh sb="4" eb="5">
      <t>トウゲ</t>
    </rPh>
    <rPh sb="7" eb="8">
      <t>ドウ</t>
    </rPh>
    <rPh sb="12" eb="14">
      <t>オウダン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</si>
  <si>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、右手道の駅りくべつ</t>
    </r>
    <rPh sb="3" eb="5">
      <t>ミギテ</t>
    </rPh>
    <rPh sb="5" eb="6">
      <t>ミチ</t>
    </rPh>
    <rPh sb="7" eb="8">
      <t>エキ</t>
    </rPh>
    <phoneticPr fontId="6"/>
  </si>
  <si>
    <t>http://yahoo.jp/l7Sdwt</t>
    <phoneticPr fontId="6"/>
  </si>
  <si>
    <t>http://yahoo.jp/G-B_CN</t>
    <phoneticPr fontId="6"/>
  </si>
  <si>
    <t>http://yahoo.jp/Lb56Cf</t>
    <phoneticPr fontId="6"/>
  </si>
  <si>
    <t>http://yahoo.jp/OyQ9AE</t>
    <phoneticPr fontId="6"/>
  </si>
  <si>
    <t>http://yahoo.jp/bfC-ID</t>
    <phoneticPr fontId="6"/>
  </si>
  <si>
    <t>http://yahoo.jp/dWTH_c</t>
    <phoneticPr fontId="6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</si>
  <si>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</si>
  <si>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151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</si>
  <si>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75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</si>
  <si>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718</t>
    </r>
    <rPh sb="0" eb="1">
      <t>ドウ</t>
    </rPh>
    <phoneticPr fontId="6"/>
  </si>
  <si>
    <r>
      <rPr>
        <sz val="11"/>
        <rFont val="ＭＳ Ｐゴシック"/>
        <family val="3"/>
        <charset val="128"/>
      </rPr>
      <t>農道</t>
    </r>
    <rPh sb="0" eb="2">
      <t>ノウドウ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</si>
  <si>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38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</si>
  <si>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465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</si>
  <si>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市道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298-</t>
    </r>
    <r>
      <rPr>
        <sz val="11"/>
        <rFont val="ＭＳ Ｐゴシック"/>
        <family val="3"/>
        <charset val="128"/>
      </rPr>
      <t>市道</t>
    </r>
    <rPh sb="0" eb="2">
      <t>シドウ</t>
    </rPh>
    <rPh sb="3" eb="4">
      <t>ドウ</t>
    </rPh>
    <rPh sb="8" eb="10">
      <t>シドウ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</si>
  <si>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291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</si>
  <si>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市道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213</t>
    </r>
    <rPh sb="0" eb="2">
      <t>シドウ</t>
    </rPh>
    <rPh sb="3" eb="4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</si>
  <si>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213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</si>
  <si>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966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</si>
  <si>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市道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452</t>
    </r>
    <rPh sb="0" eb="2">
      <t>シドウ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</si>
  <si>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68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</si>
  <si>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940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</si>
  <si>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37-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520</t>
    </r>
    <rPh sb="0" eb="1">
      <t>ドウ</t>
    </rPh>
    <rPh sb="4" eb="5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</si>
  <si>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99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</si>
  <si>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市道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545-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293</t>
    </r>
    <rPh sb="0" eb="2">
      <t>シドウ</t>
    </rPh>
    <rPh sb="3" eb="4">
      <t>ドウ</t>
    </rPh>
    <rPh sb="8" eb="9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</si>
  <si>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536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</si>
  <si>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40</t>
    </r>
    <rPh sb="0" eb="1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</si>
  <si>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239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</si>
  <si>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939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</si>
  <si>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238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</si>
  <si>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305-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713</t>
    </r>
    <rPh sb="0" eb="1">
      <t>ドウ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</si>
  <si>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713-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304</t>
    </r>
    <rPh sb="0" eb="1">
      <t>ドウ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</si>
  <si>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304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</si>
  <si>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204</t>
    </r>
    <rPh sb="0" eb="1">
      <t>ドウ</t>
    </rPh>
    <phoneticPr fontId="6"/>
  </si>
  <si>
    <r>
      <rPr>
        <sz val="11"/>
        <rFont val="ＭＳ Ｐゴシック"/>
        <family val="3"/>
        <charset val="128"/>
      </rPr>
      <t>折返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204-</t>
    </r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rPh sb="0" eb="2">
      <t>オリカエ</t>
    </rPh>
    <rPh sb="3" eb="4">
      <t>ドウ</t>
    </rPh>
    <rPh sb="8" eb="9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</si>
  <si>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39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</si>
  <si>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247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</si>
  <si>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rPh sb="0" eb="1">
      <t>コク</t>
    </rPh>
    <phoneticPr fontId="6"/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</si>
  <si>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</si>
  <si>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通過点他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</si>
  <si>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</si>
  <si>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</si>
  <si>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2"/>
        <rFont val="ＭＳ Ｐゴシック"/>
        <family val="3"/>
        <charset val="128"/>
      </rPr>
      <t>「交差点名」、</t>
    </r>
    <r>
      <rPr>
        <sz val="12"/>
        <rFont val="Arial"/>
        <family val="2"/>
      </rPr>
      <t>R=</t>
    </r>
    <r>
      <rPr>
        <sz val="12"/>
        <rFont val="ＭＳ Ｐゴシック"/>
        <family val="3"/>
        <charset val="128"/>
      </rPr>
      <t>右折、</t>
    </r>
    <r>
      <rPr>
        <sz val="12"/>
        <rFont val="Arial"/>
        <family val="2"/>
      </rPr>
      <t>L=</t>
    </r>
    <r>
      <rPr>
        <sz val="12"/>
        <rFont val="ＭＳ Ｐゴシック"/>
        <family val="3"/>
        <charset val="128"/>
      </rPr>
      <t>左折、</t>
    </r>
    <r>
      <rPr>
        <sz val="12"/>
        <rFont val="Arial"/>
        <family val="2"/>
      </rPr>
      <t>S=</t>
    </r>
    <r>
      <rPr>
        <sz val="12"/>
        <rFont val="ＭＳ Ｐゴシック"/>
        <family val="3"/>
        <charset val="128"/>
      </rPr>
      <t>直進、〈　　〉</t>
    </r>
    <r>
      <rPr>
        <sz val="12"/>
        <rFont val="Arial"/>
        <family val="2"/>
      </rPr>
      <t>=</t>
    </r>
    <r>
      <rPr>
        <sz val="12"/>
        <rFont val="ＭＳ Ｐゴシック"/>
        <family val="3"/>
        <charset val="128"/>
      </rPr>
      <t>標識、案内看板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rPh sb="27" eb="29">
      <t>ヒョウシキ</t>
    </rPh>
    <rPh sb="30" eb="32">
      <t>アンナイ</t>
    </rPh>
    <rPh sb="32" eb="34">
      <t>カンバン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</si>
  <si>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、〈帯広、国道</t>
    </r>
    <r>
      <rPr>
        <sz val="12"/>
        <rFont val="Arial"/>
        <family val="2"/>
      </rPr>
      <t>236</t>
    </r>
    <r>
      <rPr>
        <sz val="12"/>
        <rFont val="ＭＳ Ｐゴシック"/>
        <family val="3"/>
        <charset val="128"/>
      </rPr>
      <t>号〉方向へ</t>
    </r>
    <rPh sb="0" eb="1">
      <t>ジュウ</t>
    </rPh>
    <rPh sb="4" eb="6">
      <t>オビヒロ</t>
    </rPh>
    <rPh sb="7" eb="9">
      <t>コクドウ</t>
    </rPh>
    <rPh sb="12" eb="13">
      <t>ゴウ</t>
    </rPh>
    <rPh sb="14" eb="16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</si>
  <si>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、〈更別、とかち帯広空港〉方向へ</t>
    </r>
    <rPh sb="0" eb="1">
      <t>ジュウ</t>
    </rPh>
    <rPh sb="4" eb="6">
      <t>サラベツ</t>
    </rPh>
    <rPh sb="10" eb="12">
      <t>オビヒロ</t>
    </rPh>
    <rPh sb="12" eb="14">
      <t>クウコウ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</si>
  <si>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、〈富良野〉方向へ</t>
    </r>
    <rPh sb="4" eb="7">
      <t>フラノ</t>
    </rPh>
    <rPh sb="8" eb="10">
      <t>ホウコウ</t>
    </rPh>
    <phoneticPr fontId="6"/>
  </si>
  <si>
    <r>
      <t>Y-R</t>
    </r>
    <r>
      <rPr>
        <sz val="12"/>
        <rFont val="ＭＳ Ｐゴシック"/>
        <family val="3"/>
        <charset val="128"/>
      </rPr>
      <t>、〈名寄・士別〉方向へ</t>
    </r>
    <rPh sb="5" eb="7">
      <t>ナヨロ</t>
    </rPh>
    <rPh sb="8" eb="10">
      <t>シベツ</t>
    </rPh>
    <rPh sb="11" eb="13">
      <t>ホウコウ</t>
    </rPh>
    <phoneticPr fontId="6"/>
  </si>
  <si>
    <t>Ver1_1(2017/5/29 )</t>
    <phoneticPr fontId="6"/>
  </si>
  <si>
    <r>
      <t>Start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帯広西南通店（</t>
    </r>
    <r>
      <rPr>
        <sz val="12"/>
        <rFont val="Arial"/>
        <family val="2"/>
      </rPr>
      <t>0156-22-7762</t>
    </r>
    <r>
      <rPr>
        <sz val="12"/>
        <rFont val="ＭＳ Ｐゴシック"/>
        <family val="3"/>
        <charset val="128"/>
      </rPr>
      <t>）前　　　　　</t>
    </r>
    <r>
      <rPr>
        <sz val="12"/>
        <rFont val="Arial"/>
        <family val="2"/>
      </rPr>
      <t xml:space="preserve">              </t>
    </r>
    <r>
      <rPr>
        <sz val="12"/>
        <rFont val="ＭＳ Ｐゴシック"/>
        <family val="3"/>
        <charset val="128"/>
      </rPr>
      <t>　　　　　　　　　　　</t>
    </r>
    <r>
      <rPr>
        <sz val="12"/>
        <rFont val="Arial"/>
        <family val="2"/>
      </rPr>
      <t xml:space="preserve">              06:00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06:30</t>
    </r>
    <r>
      <rPr>
        <sz val="12"/>
        <rFont val="ＭＳ Ｐゴシック"/>
        <family val="3"/>
        <charset val="128"/>
      </rPr>
      <t>　終了）　　　　　　　　　　　　　　　　　　　　　　　受付は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から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まで</t>
    </r>
    <rPh sb="16" eb="18">
      <t>オビヒロ</t>
    </rPh>
    <rPh sb="18" eb="20">
      <t>セイナン</t>
    </rPh>
    <rPh sb="20" eb="21">
      <t>トオ</t>
    </rPh>
    <rPh sb="36" eb="37">
      <t>マエ</t>
    </rPh>
    <rPh sb="123" eb="125">
      <t>ウケツケ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</si>
  <si>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22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、（木野）方面</t>
    </r>
    <rPh sb="1" eb="2">
      <t>ニシ</t>
    </rPh>
    <rPh sb="4" eb="5">
      <t>ミナミ</t>
    </rPh>
    <rPh sb="7" eb="8">
      <t>ジュウ</t>
    </rPh>
    <rPh sb="11" eb="13">
      <t>キノ</t>
    </rPh>
    <rPh sb="14" eb="16">
      <t>ホウメン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</si>
  <si>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　（新得、清水）方面</t>
    </r>
    <rPh sb="0" eb="1">
      <t>ジュウ</t>
    </rPh>
    <rPh sb="4" eb="6">
      <t>シントク</t>
    </rPh>
    <rPh sb="7" eb="9">
      <t>シミズ</t>
    </rPh>
    <rPh sb="10" eb="12">
      <t>ホウメン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</si>
  <si>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151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214</t>
    </r>
    <rPh sb="0" eb="1">
      <t>ドウ</t>
    </rPh>
    <rPh sb="5" eb="6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</si>
  <si>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、（←上佐幌</t>
    </r>
    <r>
      <rPr>
        <sz val="12"/>
        <rFont val="Arial"/>
        <family val="2"/>
      </rPr>
      <t>17</t>
    </r>
    <r>
      <rPr>
        <sz val="12"/>
        <rFont val="ＭＳ Ｐゴシック"/>
        <family val="3"/>
        <charset val="128"/>
      </rPr>
      <t>号）方面</t>
    </r>
    <rPh sb="0" eb="1">
      <t>ジュウ</t>
    </rPh>
    <rPh sb="5" eb="8">
      <t>カミサホロ</t>
    </rPh>
    <rPh sb="10" eb="11">
      <t>ゴウ</t>
    </rPh>
    <rPh sb="12" eb="14">
      <t>ホウメン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</si>
  <si>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、＜止まれ＞横断注意</t>
    </r>
    <rPh sb="4" eb="5">
      <t>ト</t>
    </rPh>
    <rPh sb="8" eb="10">
      <t>オウダン</t>
    </rPh>
    <rPh sb="10" eb="12">
      <t>チュウイ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</si>
  <si>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、（金山、かなやま湖）方面、右手道の駅南ふらの</t>
    </r>
    <rPh sb="0" eb="1">
      <t>ジュウ</t>
    </rPh>
    <rPh sb="4" eb="6">
      <t>カナヤマ</t>
    </rPh>
    <rPh sb="11" eb="12">
      <t>コ</t>
    </rPh>
    <rPh sb="13" eb="15">
      <t>ホウメン</t>
    </rPh>
    <rPh sb="16" eb="18">
      <t>ミギテ</t>
    </rPh>
    <rPh sb="18" eb="19">
      <t>ミチ</t>
    </rPh>
    <rPh sb="20" eb="21">
      <t>エキ</t>
    </rPh>
    <rPh sb="21" eb="22">
      <t>ミナミ</t>
    </rPh>
    <phoneticPr fontId="6"/>
  </si>
  <si>
    <r>
      <rPr>
        <sz val="12"/>
        <rFont val="ＭＳ Ｐゴシック"/>
        <family val="3"/>
        <charset val="128"/>
      </rPr>
      <t>踏切渡りすぐ┤</t>
    </r>
    <r>
      <rPr>
        <sz val="12"/>
        <rFont val="Arial"/>
        <family val="2"/>
      </rPr>
      <t>L</t>
    </r>
    <rPh sb="0" eb="2">
      <t>フミキリ</t>
    </rPh>
    <rPh sb="2" eb="3">
      <t>ワタ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</si>
  <si>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、角</t>
    </r>
    <r>
      <rPr>
        <sz val="12"/>
        <rFont val="Arial"/>
        <family val="2"/>
      </rPr>
      <t>Seicomart</t>
    </r>
    <r>
      <rPr>
        <sz val="12"/>
        <rFont val="ＭＳ Ｐゴシック"/>
        <family val="3"/>
        <charset val="128"/>
      </rPr>
      <t>富良野宮町店</t>
    </r>
    <rPh sb="3" eb="4">
      <t>カド</t>
    </rPh>
    <rPh sb="13" eb="16">
      <t>フラノ</t>
    </rPh>
    <rPh sb="16" eb="18">
      <t>ミヤマチ</t>
    </rPh>
    <rPh sb="18" eb="19">
      <t>テン</t>
    </rPh>
    <phoneticPr fontId="6"/>
  </si>
  <si>
    <r>
      <rPr>
        <sz val="12"/>
        <rFont val="ＭＳ Ｐゴシック"/>
        <family val="3"/>
        <charset val="128"/>
      </rPr>
      <t>十斜め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、〈白金温泉、日新ダム〉方向</t>
    </r>
    <rPh sb="0" eb="1">
      <t>ジュウ</t>
    </rPh>
    <rPh sb="1" eb="2">
      <t>ナナ</t>
    </rPh>
    <rPh sb="6" eb="8">
      <t>シロカネ</t>
    </rPh>
    <rPh sb="8" eb="10">
      <t>オンセン</t>
    </rPh>
    <rPh sb="11" eb="13">
      <t>ニッシン</t>
    </rPh>
    <phoneticPr fontId="6"/>
  </si>
  <si>
    <r>
      <rPr>
        <sz val="12"/>
        <rFont val="ＭＳ Ｐゴシック"/>
        <family val="3"/>
        <charset val="128"/>
      </rPr>
      <t>「東山やなぎ」┬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、〈富良野市街〉方向</t>
    </r>
    <rPh sb="1" eb="3">
      <t>ヒガシヤマ</t>
    </rPh>
    <rPh sb="11" eb="16">
      <t>フラノシガイ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</si>
  <si>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、〈トムラウシ温泉〉方向</t>
    </r>
    <rPh sb="9" eb="11">
      <t>オンセン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</si>
  <si>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、（美瑛）方面</t>
    </r>
    <rPh sb="4" eb="6">
      <t>ビエイ</t>
    </rPh>
    <rPh sb="7" eb="9">
      <t>ホウメン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</si>
  <si>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＜止まれ＞</t>
    </r>
    <rPh sb="3" eb="4">
      <t>ト</t>
    </rPh>
    <phoneticPr fontId="6"/>
  </si>
  <si>
    <r>
      <rPr>
        <sz val="12"/>
        <rFont val="ＭＳ Ｐゴシック"/>
        <family val="3"/>
        <charset val="128"/>
      </rPr>
      <t>「美瑛町中町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、〈旭川、上富良野〉方向</t>
    </r>
    <rPh sb="1" eb="4">
      <t>ビエイチョウ</t>
    </rPh>
    <rPh sb="4" eb="6">
      <t>ナカマチ</t>
    </rPh>
    <rPh sb="7" eb="9">
      <t>チョウメ</t>
    </rPh>
    <rPh sb="10" eb="11">
      <t>ジュウ</t>
    </rPh>
    <rPh sb="14" eb="16">
      <t>アサヒカワ</t>
    </rPh>
    <rPh sb="17" eb="21">
      <t>カミフラノ</t>
    </rPh>
    <phoneticPr fontId="6"/>
  </si>
  <si>
    <r>
      <rPr>
        <sz val="12"/>
        <rFont val="ＭＳ Ｐゴシック"/>
        <family val="3"/>
        <charset val="128"/>
      </rPr>
      <t>「美瑛町北町２」十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、〈旭川、旭川空港〉方向</t>
    </r>
    <rPh sb="1" eb="4">
      <t>ビエイチョウ</t>
    </rPh>
    <rPh sb="4" eb="6">
      <t>キタマチ</t>
    </rPh>
    <rPh sb="8" eb="9">
      <t>ジュウ</t>
    </rPh>
    <rPh sb="15" eb="17">
      <t>アサヒカワ</t>
    </rPh>
    <rPh sb="17" eb="19">
      <t>クウコウ</t>
    </rPh>
    <phoneticPr fontId="6"/>
  </si>
  <si>
    <r>
      <rPr>
        <sz val="12"/>
        <rFont val="ＭＳ Ｐゴシック"/>
        <family val="3"/>
        <charset val="128"/>
      </rPr>
      <t>「西神楽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線</t>
    </r>
    <r>
      <rPr>
        <sz val="12"/>
        <rFont val="Arial"/>
        <family val="2"/>
      </rPr>
      <t>18</t>
    </r>
    <r>
      <rPr>
        <sz val="12"/>
        <rFont val="ＭＳ Ｐゴシック"/>
        <family val="3"/>
        <charset val="128"/>
      </rPr>
      <t>号」十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、〈旭川空港〉方向</t>
    </r>
    <rPh sb="1" eb="2">
      <t>ニシ</t>
    </rPh>
    <rPh sb="2" eb="4">
      <t>カグラ</t>
    </rPh>
    <rPh sb="5" eb="6">
      <t>セン</t>
    </rPh>
    <rPh sb="8" eb="9">
      <t>ゴウ</t>
    </rPh>
    <rPh sb="10" eb="11">
      <t>ジュウ</t>
    </rPh>
    <rPh sb="14" eb="16">
      <t>アサヒカワ</t>
    </rPh>
    <rPh sb="16" eb="18">
      <t>クウコウ</t>
    </rPh>
    <rPh sb="19" eb="21">
      <t>ホウコウ</t>
    </rPh>
    <phoneticPr fontId="6"/>
  </si>
  <si>
    <r>
      <rPr>
        <sz val="12"/>
        <rFont val="ＭＳ Ｐゴシック"/>
        <family val="3"/>
        <charset val="128"/>
      </rPr>
      <t>　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、〈道央道〉方向</t>
    </r>
    <rPh sb="5" eb="7">
      <t>ドウオウ</t>
    </rPh>
    <rPh sb="7" eb="8">
      <t>ドウ</t>
    </rPh>
    <rPh sb="9" eb="11">
      <t>ホウコウ</t>
    </rPh>
    <phoneticPr fontId="6"/>
  </si>
  <si>
    <r>
      <rPr>
        <sz val="12"/>
        <rFont val="ＭＳ Ｐゴシック"/>
        <family val="3"/>
        <charset val="128"/>
      </rPr>
      <t>「鷹栖町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線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号」十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、〈士別〉方向</t>
    </r>
    <rPh sb="1" eb="2">
      <t>タカ</t>
    </rPh>
    <rPh sb="2" eb="3">
      <t>ス</t>
    </rPh>
    <rPh sb="3" eb="4">
      <t>マチ</t>
    </rPh>
    <rPh sb="6" eb="7">
      <t>セン</t>
    </rPh>
    <rPh sb="9" eb="10">
      <t>ゴウ</t>
    </rPh>
    <rPh sb="11" eb="12">
      <t>ジュウ</t>
    </rPh>
    <rPh sb="15" eb="17">
      <t>シベツ</t>
    </rPh>
    <rPh sb="18" eb="20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</si>
  <si>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、一時停止、〈幌加内〉方向</t>
    </r>
    <rPh sb="0" eb="1">
      <t>ジュウ</t>
    </rPh>
    <rPh sb="3" eb="5">
      <t>イチジ</t>
    </rPh>
    <rPh sb="5" eb="7">
      <t>テイシ</t>
    </rPh>
    <rPh sb="9" eb="12">
      <t>ホロカナイ</t>
    </rPh>
    <rPh sb="13" eb="15">
      <t>ホウコウ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</si>
  <si>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条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、〈国道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号〉方向</t>
    </r>
    <rPh sb="1" eb="2">
      <t>ニシ</t>
    </rPh>
    <rPh sb="3" eb="4">
      <t>ジョウ</t>
    </rPh>
    <rPh sb="6" eb="8">
      <t>チョウメ</t>
    </rPh>
    <rPh sb="9" eb="10">
      <t>ジュウ</t>
    </rPh>
    <rPh sb="13" eb="14">
      <t>コク</t>
    </rPh>
    <rPh sb="14" eb="15">
      <t>ドウ</t>
    </rPh>
    <rPh sb="17" eb="18">
      <t>ゴウ</t>
    </rPh>
    <rPh sb="19" eb="21">
      <t>ホウコウ</t>
    </rPh>
    <phoneticPr fontId="6"/>
  </si>
  <si>
    <r>
      <rPr>
        <sz val="12"/>
        <rFont val="ＭＳ Ｐゴシック"/>
        <family val="3"/>
        <charset val="128"/>
      </rPr>
      <t>「大通東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、〈稚内、名寄〉方向</t>
    </r>
    <rPh sb="1" eb="3">
      <t>オオドオ</t>
    </rPh>
    <rPh sb="3" eb="4">
      <t>ヒガシ</t>
    </rPh>
    <rPh sb="6" eb="8">
      <t>チョウメ</t>
    </rPh>
    <rPh sb="9" eb="10">
      <t>ジュウ</t>
    </rPh>
    <rPh sb="13" eb="15">
      <t>ワッカナイ</t>
    </rPh>
    <rPh sb="16" eb="18">
      <t>ナヨロ</t>
    </rPh>
    <rPh sb="19" eb="21">
      <t>ホウコウ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</si>
  <si>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条北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、〈興部〉方向</t>
    </r>
    <rPh sb="1" eb="2">
      <t>ニシ</t>
    </rPh>
    <rPh sb="3" eb="4">
      <t>ジョウ</t>
    </rPh>
    <rPh sb="4" eb="5">
      <t>キタ</t>
    </rPh>
    <rPh sb="6" eb="8">
      <t>チョウメ</t>
    </rPh>
    <rPh sb="9" eb="10">
      <t>ジュウ</t>
    </rPh>
    <rPh sb="13" eb="15">
      <t>オコッペ</t>
    </rPh>
    <rPh sb="16" eb="18">
      <t>ホウコウ</t>
    </rPh>
    <phoneticPr fontId="6"/>
  </si>
  <si>
    <r>
      <rPr>
        <sz val="12"/>
        <rFont val="ＭＳ Ｐゴシック"/>
        <family val="3"/>
        <charset val="128"/>
      </rPr>
      <t>「大通北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、〈日進〉方向</t>
    </r>
    <rPh sb="1" eb="3">
      <t>オオドオ</t>
    </rPh>
    <rPh sb="3" eb="4">
      <t>キタ</t>
    </rPh>
    <rPh sb="5" eb="7">
      <t>チョウメ</t>
    </rPh>
    <rPh sb="8" eb="9">
      <t>ジュウ</t>
    </rPh>
    <rPh sb="12" eb="14">
      <t>ニッシン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</si>
  <si>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、〈網走・紋別〉方向</t>
    </r>
    <rPh sb="0" eb="1">
      <t>ジュウ</t>
    </rPh>
    <rPh sb="4" eb="6">
      <t>アバシリ</t>
    </rPh>
    <rPh sb="7" eb="9">
      <t>モンベツ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</si>
  <si>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「清滑町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、〈紋別市街〉方向</t>
    </r>
    <rPh sb="1" eb="2">
      <t>キヨ</t>
    </rPh>
    <rPh sb="2" eb="3">
      <t>ナメ</t>
    </rPh>
    <rPh sb="3" eb="4">
      <t>マチ</t>
    </rPh>
    <rPh sb="5" eb="7">
      <t>チョウメ</t>
    </rPh>
    <rPh sb="8" eb="9">
      <t>ジュウ</t>
    </rPh>
    <rPh sb="12" eb="14">
      <t>モンベツ</t>
    </rPh>
    <rPh sb="14" eb="16">
      <t>シガイ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</si>
  <si>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、〈オホーツクタワー〉方向</t>
    </r>
    <rPh sb="0" eb="1">
      <t>ジュウ</t>
    </rPh>
    <rPh sb="13" eb="15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</si>
  <si>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、〈網走、湧別〉方向</t>
    </r>
    <rPh sb="0" eb="1">
      <t>ジュウ</t>
    </rPh>
    <rPh sb="4" eb="6">
      <t>アバシリ</t>
    </rPh>
    <rPh sb="7" eb="9">
      <t>ユウベツ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</si>
  <si>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、〈端野、留辺蘂〉方向、角に</t>
    </r>
    <r>
      <rPr>
        <sz val="12"/>
        <rFont val="Arial"/>
        <family val="2"/>
      </rPr>
      <t>7/11</t>
    </r>
    <rPh sb="0" eb="1">
      <t>ジュウ</t>
    </rPh>
    <rPh sb="4" eb="6">
      <t>タンノ</t>
    </rPh>
    <rPh sb="7" eb="10">
      <t>ルベシベ</t>
    </rPh>
    <rPh sb="11" eb="13">
      <t>ホウコウ</t>
    </rPh>
    <rPh sb="14" eb="15">
      <t>カド</t>
    </rPh>
    <phoneticPr fontId="6"/>
  </si>
  <si>
    <r>
      <t>Y-R</t>
    </r>
    <r>
      <rPr>
        <sz val="12"/>
        <rFont val="ＭＳ Ｐゴシック"/>
        <family val="3"/>
        <charset val="128"/>
      </rPr>
      <t>、〈留辺蘂〉方向</t>
    </r>
    <rPh sb="5" eb="8">
      <t>ルベシベ</t>
    </rPh>
    <rPh sb="9" eb="11">
      <t>ホウコウ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</si>
  <si>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、〈旭川、上川〉方向</t>
    </r>
    <rPh sb="4" eb="6">
      <t>アサヒカワ</t>
    </rPh>
    <rPh sb="7" eb="9">
      <t>カミカワ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</si>
  <si>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「中央通り」十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、〈置戸〉方向</t>
    </r>
    <rPh sb="1" eb="3">
      <t>チュウオウ</t>
    </rPh>
    <rPh sb="3" eb="4">
      <t>ドオ</t>
    </rPh>
    <rPh sb="6" eb="7">
      <t>ジュウ</t>
    </rPh>
    <rPh sb="10" eb="12">
      <t>オケト</t>
    </rPh>
    <rPh sb="13" eb="15">
      <t>ホウコウ</t>
    </rPh>
    <phoneticPr fontId="6"/>
  </si>
  <si>
    <r>
      <rPr>
        <sz val="12"/>
        <rFont val="ＭＳ Ｐゴシック"/>
        <family val="3"/>
        <charset val="128"/>
      </rPr>
      <t>「利別」十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、〈帯広、幕別〉方向</t>
    </r>
    <rPh sb="1" eb="3">
      <t>トシベツ</t>
    </rPh>
    <rPh sb="4" eb="5">
      <t>ジュウ</t>
    </rPh>
    <rPh sb="8" eb="10">
      <t>オビヒロ</t>
    </rPh>
    <rPh sb="11" eb="13">
      <t>マクベツ</t>
    </rPh>
    <rPh sb="14" eb="16">
      <t>ホウコウ</t>
    </rPh>
    <phoneticPr fontId="6"/>
  </si>
  <si>
    <r>
      <rPr>
        <sz val="12"/>
        <rFont val="ＭＳ Ｐゴシック"/>
        <family val="3"/>
        <charset val="128"/>
      </rPr>
      <t>「幕別町明野」┬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、〈清水、帯広〉方向</t>
    </r>
    <rPh sb="1" eb="4">
      <t>マクベツチョウ</t>
    </rPh>
    <rPh sb="4" eb="6">
      <t>アケノ</t>
    </rPh>
    <rPh sb="11" eb="13">
      <t>シミズ</t>
    </rPh>
    <rPh sb="14" eb="16">
      <t>オビヒロ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</si>
  <si>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26</t>
    </r>
    <r>
      <rPr>
        <sz val="12"/>
        <rFont val="ＭＳ Ｐゴシック"/>
        <family val="3"/>
        <charset val="128"/>
      </rPr>
      <t>」の先　┤</t>
    </r>
    <r>
      <rPr>
        <sz val="12"/>
        <rFont val="Arial"/>
        <family val="2"/>
      </rPr>
      <t>L</t>
    </r>
    <rPh sb="1" eb="2">
      <t>ヒガシ</t>
    </rPh>
    <rPh sb="3" eb="4">
      <t>ミナミ</t>
    </rPh>
    <rPh sb="8" eb="9">
      <t>サキ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</si>
  <si>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</t>
    </r>
    <phoneticPr fontId="6"/>
  </si>
  <si>
    <r>
      <rPr>
        <sz val="12"/>
        <rFont val="ＭＳ Ｐゴシック"/>
        <family val="3"/>
        <charset val="128"/>
      </rPr>
      <t>「幕別町幸町」</t>
    </r>
    <r>
      <rPr>
        <sz val="12"/>
        <rFont val="Arial"/>
        <family val="2"/>
      </rPr>
      <t>Y-L</t>
    </r>
    <r>
      <rPr>
        <sz val="12"/>
        <rFont val="ＭＳ Ｐゴシック"/>
        <family val="3"/>
        <charset val="128"/>
      </rPr>
      <t>、〈広尾、大樹、とかち帯広空港〉方面</t>
    </r>
    <rPh sb="1" eb="4">
      <t>マクベツチョウ</t>
    </rPh>
    <rPh sb="4" eb="6">
      <t>サイワイチョウ</t>
    </rPh>
    <rPh sb="12" eb="14">
      <t>ヒロオ</t>
    </rPh>
    <rPh sb="15" eb="17">
      <t>タイキ</t>
    </rPh>
    <rPh sb="21" eb="23">
      <t>オビヒロ</t>
    </rPh>
    <rPh sb="23" eb="25">
      <t>クウコウ</t>
    </rPh>
    <rPh sb="26" eb="28">
      <t>ホウメン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</si>
  <si>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、〈札内〉方向</t>
    </r>
    <rPh sb="0" eb="1">
      <t>ジュウ</t>
    </rPh>
    <rPh sb="4" eb="6">
      <t>サツナイ</t>
    </rPh>
    <rPh sb="7" eb="9">
      <t>ホウコウ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</si>
  <si>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ニシ</t>
    </rPh>
    <rPh sb="3" eb="4">
      <t>ミナミ</t>
    </rPh>
    <rPh sb="7" eb="8">
      <t>ジュウ</t>
    </rPh>
    <phoneticPr fontId="6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</si>
  <si>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LAWSON  </t>
    </r>
    <r>
      <rPr>
        <sz val="12"/>
        <rFont val="ＭＳ Ｐゴシック"/>
        <family val="3"/>
        <charset val="128"/>
      </rPr>
      <t>　帯広公園大通店　　　　　　　　　　　　　　　　（</t>
    </r>
    <r>
      <rPr>
        <sz val="12"/>
        <rFont val="Arial"/>
        <family val="2"/>
      </rPr>
      <t>0155-27-1477</t>
    </r>
    <r>
      <rPr>
        <sz val="12"/>
        <rFont val="ＭＳ Ｐゴシック"/>
        <family val="3"/>
        <charset val="128"/>
      </rPr>
      <t>）　　　　　　　　　　　　　　　　　　　　　</t>
    </r>
    <r>
      <rPr>
        <sz val="12"/>
        <rFont val="Arial"/>
        <family val="2"/>
      </rPr>
      <t>Open14-00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Close14-22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19" eb="21">
      <t>コウエン</t>
    </rPh>
    <rPh sb="21" eb="23">
      <t>オオドオ</t>
    </rPh>
    <rPh sb="23" eb="24">
      <t>テン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</si>
  <si>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本別南四丁目店（</t>
    </r>
    <r>
      <rPr>
        <sz val="12"/>
        <rFont val="Arial"/>
        <family val="2"/>
      </rPr>
      <t>0156-22-5859</t>
    </r>
    <r>
      <rPr>
        <sz val="12"/>
        <rFont val="ＭＳ Ｐゴシック"/>
        <family val="3"/>
        <charset val="128"/>
      </rPr>
      <t>）　　　　　　　　　　　　　　　　　　　　　　　　　　　　　　　　　　　　　　　</t>
    </r>
    <rPh sb="0" eb="2">
      <t>ツウカ</t>
    </rPh>
    <rPh sb="13" eb="15">
      <t>ホンベツ</t>
    </rPh>
    <rPh sb="15" eb="16">
      <t>ミナミ</t>
    </rPh>
    <rPh sb="16" eb="17">
      <t>ヨン</t>
    </rPh>
    <rPh sb="17" eb="19">
      <t>チョウメ</t>
    </rPh>
    <rPh sb="19" eb="20">
      <t>テン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</si>
  <si>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→下川国道、興部までクマよけの鈴持参を推奨</t>
    </r>
    <rPh sb="3" eb="5">
      <t>シモカワ</t>
    </rPh>
    <rPh sb="5" eb="7">
      <t>コクドウ</t>
    </rPh>
    <rPh sb="8" eb="10">
      <t>オコッペ</t>
    </rPh>
    <rPh sb="17" eb="18">
      <t>スズ</t>
    </rPh>
    <rPh sb="18" eb="20">
      <t>ジサン</t>
    </rPh>
    <rPh sb="21" eb="23">
      <t>スイショウ</t>
    </rPh>
    <phoneticPr fontId="6"/>
  </si>
  <si>
    <t xml:space="preserve">264km         07/13 13:53               07/13 23:36       </t>
    <phoneticPr fontId="6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</si>
  <si>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Seicoma   </t>
    </r>
    <r>
      <rPr>
        <sz val="12"/>
        <rFont val="ＭＳ Ｐゴシック"/>
        <family val="3"/>
        <charset val="128"/>
      </rPr>
      <t>名寄大通店</t>
    </r>
    <r>
      <rPr>
        <sz val="12"/>
        <rFont val="Arial"/>
        <family val="2"/>
      </rPr>
      <t xml:space="preserve">  (01654-3-6755)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36</t>
    </r>
    <rPh sb="14" eb="16">
      <t>ナヨロ</t>
    </rPh>
    <rPh sb="16" eb="18">
      <t>オオドオ</t>
    </rPh>
    <rPh sb="18" eb="19">
      <t>テン</t>
    </rPh>
    <phoneticPr fontId="6"/>
  </si>
  <si>
    <t xml:space="preserve"> 159km         07/13 10:41               07/13 16:36        </t>
    <phoneticPr fontId="6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</si>
  <si>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美瑛栄町店　（</t>
    </r>
    <r>
      <rPr>
        <sz val="12"/>
        <rFont val="Arial"/>
        <family val="2"/>
      </rPr>
      <t>0166-92-0771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41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36</t>
    </r>
    <rPh sb="15" eb="17">
      <t>ビエイ</t>
    </rPh>
    <rPh sb="17" eb="19">
      <t>サカエマチ</t>
    </rPh>
    <rPh sb="19" eb="20">
      <t>テン</t>
    </rPh>
    <phoneticPr fontId="6"/>
  </si>
  <si>
    <r>
      <rPr>
        <sz val="12"/>
        <rFont val="ＭＳ Ｐゴシック"/>
        <family val="3"/>
        <charset val="128"/>
      </rPr>
      <t>認定受付：ビジネスホテルプライムフィールドのロビー、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</t>
    </r>
    <r>
      <rPr>
        <sz val="12"/>
        <rFont val="Arial"/>
        <family val="2"/>
      </rPr>
      <t>Open16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撤収</t>
    </r>
    <rPh sb="0" eb="2">
      <t>ニンテイ</t>
    </rPh>
    <rPh sb="2" eb="4">
      <t>ウケツケ</t>
    </rPh>
    <rPh sb="27" eb="28">
      <t>ハヤ</t>
    </rPh>
    <rPh sb="29" eb="31">
      <t>トウチャク</t>
    </rPh>
    <rPh sb="32" eb="33">
      <t>カタ</t>
    </rPh>
    <phoneticPr fontId="6"/>
  </si>
  <si>
    <r>
      <rPr>
        <sz val="11"/>
        <rFont val="ＭＳ Ｐゴシック"/>
        <family val="3"/>
        <charset val="128"/>
      </rPr>
      <t>市道、道</t>
    </r>
    <r>
      <rPr>
        <sz val="11"/>
        <rFont val="Arial"/>
        <family val="2"/>
      </rPr>
      <t>151</t>
    </r>
    <rPh sb="0" eb="2">
      <t>シドウ</t>
    </rPh>
    <rPh sb="3" eb="4">
      <t>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</si>
  <si>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、（富良野、新得）方面</t>
    </r>
    <rPh sb="4" eb="7">
      <t>フラノ</t>
    </rPh>
    <rPh sb="8" eb="10">
      <t>シントク</t>
    </rPh>
    <rPh sb="11" eb="13">
      <t>ホウメン</t>
    </rPh>
    <phoneticPr fontId="6"/>
  </si>
  <si>
    <r>
      <rPr>
        <sz val="12"/>
        <rFont val="ＭＳ Ｐゴシック"/>
        <family val="3"/>
        <charset val="128"/>
      </rPr>
      <t>▲狩勝峠</t>
    </r>
    <rPh sb="1" eb="3">
      <t>カリカチ</t>
    </rPh>
    <rPh sb="3" eb="4">
      <t>トウゲ</t>
    </rPh>
    <phoneticPr fontId="6"/>
  </si>
  <si>
    <r>
      <rPr>
        <sz val="11"/>
        <rFont val="ＭＳ Ｐゴシック"/>
        <family val="3"/>
        <charset val="128"/>
      </rPr>
      <t>鉄道沿い</t>
    </r>
    <rPh sb="0" eb="2">
      <t>テツドウ</t>
    </rPh>
    <rPh sb="2" eb="3">
      <t>ゾ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</si>
  <si>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237</t>
    </r>
    <r>
      <rPr>
        <sz val="11"/>
        <rFont val="ＭＳ Ｐゴシック"/>
        <family val="3"/>
        <charset val="128"/>
      </rPr>
      <t>に出る</t>
    </r>
    <rPh sb="0" eb="1">
      <t>クニ</t>
    </rPh>
    <rPh sb="5" eb="6">
      <t>デ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</si>
  <si>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phoneticPr fontId="6"/>
  </si>
  <si>
    <r>
      <t>Y-L</t>
    </r>
    <r>
      <rPr>
        <sz val="12"/>
        <rFont val="ＭＳ Ｐゴシック"/>
        <family val="3"/>
        <charset val="128"/>
      </rPr>
      <t>　踏切渡り、すぐ</t>
    </r>
    <r>
      <rPr>
        <sz val="12"/>
        <rFont val="Arial"/>
        <family val="2"/>
      </rPr>
      <t>Y-R</t>
    </r>
    <rPh sb="4" eb="6">
      <t>フミキリ</t>
    </rPh>
    <rPh sb="6" eb="7">
      <t>ワタ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</si>
  <si>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353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</si>
  <si>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237</t>
    </r>
    <phoneticPr fontId="6"/>
  </si>
  <si>
    <r>
      <rPr>
        <sz val="12"/>
        <rFont val="ＭＳ Ｐゴシック"/>
        <family val="3"/>
        <charset val="128"/>
      </rPr>
      <t>▲天北峠、夜間通行時は野生動物に注意、</t>
    </r>
    <rPh sb="1" eb="2">
      <t>テン</t>
    </rPh>
    <rPh sb="2" eb="3">
      <t>ホク</t>
    </rPh>
    <rPh sb="3" eb="4">
      <t>トウゲ</t>
    </rPh>
    <rPh sb="5" eb="7">
      <t>ヤカン</t>
    </rPh>
    <rPh sb="7" eb="9">
      <t>ツウコウ</t>
    </rPh>
    <rPh sb="9" eb="10">
      <t>ジ</t>
    </rPh>
    <rPh sb="11" eb="13">
      <t>ヤセイ</t>
    </rPh>
    <rPh sb="13" eb="15">
      <t>ドウブツ</t>
    </rPh>
    <rPh sb="16" eb="18">
      <t>チュウイ</t>
    </rPh>
    <phoneticPr fontId="6"/>
  </si>
  <si>
    <r>
      <rPr>
        <sz val="12"/>
        <rFont val="ＭＳ Ｐゴシック"/>
        <family val="3"/>
        <charset val="128"/>
      </rPr>
      <t>道の駅にしおこっぺ花夢</t>
    </r>
    <rPh sb="0" eb="1">
      <t>ミチ</t>
    </rPh>
    <rPh sb="2" eb="3">
      <t>エキ</t>
    </rPh>
    <rPh sb="9" eb="10">
      <t>ハナ</t>
    </rPh>
    <rPh sb="10" eb="11">
      <t>ユメ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</si>
  <si>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、〈湧別漁港〉方向</t>
    </r>
    <rPh sb="4" eb="6">
      <t>ユウベツ</t>
    </rPh>
    <rPh sb="6" eb="8">
      <t>ギョコウ</t>
    </rPh>
    <rPh sb="9" eb="11">
      <t>ホウコウ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</si>
  <si>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phoneticPr fontId="6"/>
  </si>
  <si>
    <r>
      <rPr>
        <sz val="12"/>
        <rFont val="ＭＳ Ｐゴシック"/>
        <family val="3"/>
        <charset val="128"/>
      </rPr>
      <t>▲金華峠「カネハナトウゲ」、〈興部〉方向</t>
    </r>
    <rPh sb="1" eb="3">
      <t>キンカ</t>
    </rPh>
    <rPh sb="3" eb="4">
      <t>トウゲ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</si>
  <si>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</si>
  <si>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15</t>
    </r>
    <rPh sb="0" eb="1">
      <t>ドウ</t>
    </rPh>
    <phoneticPr fontId="6"/>
  </si>
  <si>
    <r>
      <rPr>
        <sz val="12"/>
        <rFont val="ＭＳ Ｐゴシック"/>
        <family val="3"/>
        <charset val="128"/>
      </rPr>
      <t>五差路を斜め右方向、（広尾、とかち帯広空港）方面</t>
    </r>
    <rPh sb="0" eb="1">
      <t>ゴ</t>
    </rPh>
    <rPh sb="1" eb="2">
      <t>サ</t>
    </rPh>
    <rPh sb="2" eb="3">
      <t>ロ</t>
    </rPh>
    <rPh sb="4" eb="5">
      <t>ナナ</t>
    </rPh>
    <rPh sb="6" eb="7">
      <t>ミギ</t>
    </rPh>
    <rPh sb="7" eb="9">
      <t>ホウコウ</t>
    </rPh>
    <rPh sb="11" eb="13">
      <t>ヒロオ</t>
    </rPh>
    <rPh sb="17" eb="19">
      <t>オビヒロ</t>
    </rPh>
    <rPh sb="19" eb="21">
      <t>クウコウ</t>
    </rPh>
    <rPh sb="22" eb="24">
      <t>ホウメン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</si>
  <si>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503</t>
    </r>
    <r>
      <rPr>
        <sz val="11"/>
        <rFont val="ＭＳ Ｐゴシック"/>
        <family val="3"/>
        <charset val="128"/>
      </rPr>
      <t>、市道</t>
    </r>
    <rPh sb="0" eb="1">
      <t>ドウ</t>
    </rPh>
    <rPh sb="5" eb="7">
      <t>シドウ</t>
    </rPh>
    <phoneticPr fontId="6"/>
  </si>
  <si>
    <t>http://yahoo.jp/DMHxWn</t>
    <phoneticPr fontId="6"/>
  </si>
  <si>
    <t>http://yahoo.jp/gGv8an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</si>
</sst>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_吀"/>
    <numFmt numFmtId="178" formatCode="0.0_ "/>
    <numFmt numFmtId="179" formatCode="0.0_);[Red]\(0.0\)"/>
  </numFmts>
  <fonts count="26" x14ac:knownFonts="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b/>
      <sz val="10"/>
      <name val="Arial"/>
      <family val="2"/>
    </font>
    <font>
      <u/>
      <sz val="11"/>
      <color theme="1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2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  <fill>
      <patternFill patternType="lightGray">
        <fgColor rgb="FFFFFF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95">
    <xf numFmtId="0" fontId="0" fillId="0" borderId="0" xfId="0">
      <alignment vertical="center"/>
    </xf>
    <xf numFmtId="176" fontId="7" fillId="0" borderId="0" xfId="2" applyNumberFormat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77" fontId="9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177" fontId="15" fillId="0" borderId="1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2" fontId="11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8" fillId="0" borderId="2" xfId="2" applyNumberFormat="1" applyFont="1" applyFill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6" fillId="0" borderId="0" xfId="0" applyNumberFormat="1" applyFont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7" fontId="15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2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178" fontId="15" fillId="3" borderId="1" xfId="2" applyNumberFormat="1" applyFont="1" applyFill="1" applyBorder="1" applyAlignment="1">
      <alignment horizontal="center" vertical="center"/>
    </xf>
    <xf numFmtId="177" fontId="15" fillId="3" borderId="1" xfId="2" applyNumberFormat="1" applyFont="1" applyFill="1" applyBorder="1" applyAlignment="1">
      <alignment horizontal="center" vertical="center"/>
    </xf>
    <xf numFmtId="179" fontId="8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1" fontId="10" fillId="4" borderId="1" xfId="2" applyNumberFormat="1" applyFont="1" applyFill="1" applyBorder="1" applyAlignment="1">
      <alignment horizontal="center" vertical="center"/>
    </xf>
    <xf numFmtId="176" fontId="15" fillId="4" borderId="1" xfId="2" applyNumberFormat="1" applyFont="1" applyFill="1" applyBorder="1" applyAlignment="1">
      <alignment horizontal="center" vertical="center"/>
    </xf>
    <xf numFmtId="177" fontId="15" fillId="4" borderId="1" xfId="2" applyNumberFormat="1" applyFont="1" applyFill="1" applyBorder="1" applyAlignment="1">
      <alignment horizontal="center" vertical="center"/>
    </xf>
    <xf numFmtId="179" fontId="8" fillId="4" borderId="1" xfId="2" applyNumberFormat="1" applyFont="1" applyFill="1" applyBorder="1" applyAlignment="1">
      <alignment horizontal="center" vertical="center" wrapText="1"/>
    </xf>
    <xf numFmtId="176" fontId="8" fillId="4" borderId="1" xfId="2" applyNumberFormat="1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1" fontId="10" fillId="5" borderId="1" xfId="2" applyNumberFormat="1" applyFont="1" applyFill="1" applyBorder="1" applyAlignment="1">
      <alignment horizontal="center" vertical="center"/>
    </xf>
    <xf numFmtId="176" fontId="15" fillId="5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2" fontId="13" fillId="0" borderId="0" xfId="0" applyNumberFormat="1" applyFont="1" applyAlignment="1">
      <alignment horizontal="left" vertical="center" wrapText="1"/>
    </xf>
    <xf numFmtId="0" fontId="7" fillId="0" borderId="0" xfId="2" applyNumberFormat="1" applyFont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left" vertical="center" wrapText="1"/>
    </xf>
    <xf numFmtId="176" fontId="8" fillId="0" borderId="0" xfId="2" applyNumberFormat="1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 wrapText="1"/>
    </xf>
    <xf numFmtId="0" fontId="8" fillId="4" borderId="1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2" fontId="1" fillId="0" borderId="0" xfId="0" applyNumberFormat="1" applyFont="1" applyAlignment="1">
      <alignment horizontal="left" vertical="center" wrapText="1"/>
    </xf>
    <xf numFmtId="176" fontId="9" fillId="2" borderId="1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76" fontId="11" fillId="0" borderId="1" xfId="2" applyNumberFormat="1" applyFont="1" applyBorder="1" applyAlignment="1">
      <alignment horizontal="left" vertical="center" wrapText="1"/>
    </xf>
    <xf numFmtId="176" fontId="11" fillId="4" borderId="1" xfId="2" applyNumberFormat="1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left" vertical="center" wrapText="1"/>
    </xf>
    <xf numFmtId="177" fontId="15" fillId="4" borderId="4" xfId="2" applyNumberFormat="1" applyFont="1" applyFill="1" applyBorder="1" applyAlignment="1">
      <alignment horizontal="center" vertical="center"/>
    </xf>
    <xf numFmtId="17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3" borderId="1" xfId="2" applyFont="1" applyFill="1" applyBorder="1" applyAlignment="1">
      <alignment horizontal="left" vertical="center" wrapText="1"/>
    </xf>
    <xf numFmtId="0" fontId="21" fillId="0" borderId="0" xfId="1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8" fillId="4" borderId="5" xfId="2" applyNumberFormat="1" applyFont="1" applyFill="1" applyBorder="1" applyAlignment="1">
      <alignment horizontal="left" vertical="center" wrapText="1"/>
    </xf>
    <xf numFmtId="49" fontId="8" fillId="4" borderId="6" xfId="2" applyNumberFormat="1" applyFont="1" applyFill="1" applyBorder="1" applyAlignment="1">
      <alignment horizontal="left" vertical="center" wrapText="1"/>
    </xf>
    <xf numFmtId="0" fontId="12" fillId="0" borderId="0" xfId="1" applyAlignment="1">
      <alignment horizontal="center" vertical="center"/>
    </xf>
    <xf numFmtId="49" fontId="25" fillId="4" borderId="4" xfId="2" applyNumberFormat="1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yahoo.jp/DMHxWn" TargetMode="External"/><Relationship Id="rId3" Type="http://schemas.openxmlformats.org/officeDocument/2006/relationships/hyperlink" Target="http://yahoo.jp/OyQ9AE" TargetMode="External"/><Relationship Id="rId7" Type="http://schemas.openxmlformats.org/officeDocument/2006/relationships/hyperlink" Target="http://yahoo.jp/gGv8an" TargetMode="External"/><Relationship Id="rId2" Type="http://schemas.openxmlformats.org/officeDocument/2006/relationships/hyperlink" Target="http://yahoo.jp/Lb56Cf" TargetMode="External"/><Relationship Id="rId1" Type="http://schemas.openxmlformats.org/officeDocument/2006/relationships/hyperlink" Target="http://yahoo.jp/G-B_CN" TargetMode="External"/><Relationship Id="rId6" Type="http://schemas.openxmlformats.org/officeDocument/2006/relationships/hyperlink" Target="http://yahoo.jp/l7Sdwt" TargetMode="External"/><Relationship Id="rId5" Type="http://schemas.openxmlformats.org/officeDocument/2006/relationships/hyperlink" Target="http://yahoo.jp/dWTH_c" TargetMode="External"/><Relationship Id="rId4" Type="http://schemas.openxmlformats.org/officeDocument/2006/relationships/hyperlink" Target="http://yahoo.jp/bfC-ID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07"/>
  <sheetViews>
    <sheetView tabSelected="1" zoomScaleNormal="100" workbookViewId="0">
      <selection activeCell="M71" sqref="M71"/>
    </sheetView>
  </sheetViews>
  <sheetFormatPr defaultColWidth="9" defaultRowHeight="14.25" customHeight="1" x14ac:dyDescent="0.2"/>
  <cols>
    <col min="1" max="1" width="2" style="11" customWidth="1"/>
    <col min="2" max="2" width="3" style="11" customWidth="1"/>
    <col min="3" max="3" width="9.109375" style="11" customWidth="1"/>
    <col min="4" max="4" width="11.6640625" style="18" customWidth="1"/>
    <col min="5" max="5" width="7.109375" style="28" customWidth="1"/>
    <col min="6" max="6" width="51.109375" style="72" customWidth="1"/>
    <col min="7" max="7" width="17.5546875" style="75" customWidth="1"/>
    <col min="8" max="8" width="7.88671875" style="19" customWidth="1"/>
    <col min="9" max="9" width="1.33203125" style="11" customWidth="1"/>
    <col min="10" max="10" width="6.6640625" style="52" customWidth="1"/>
    <col min="11" max="11" width="9" style="52"/>
    <col min="12" max="12" width="4.21875" style="56" customWidth="1"/>
    <col min="13" max="13" width="20.6640625" style="11" customWidth="1"/>
    <col min="14" max="14" width="4.77734375" style="11" customWidth="1"/>
    <col min="15" max="15" width="12" style="11" customWidth="1"/>
    <col min="16" max="16384" width="9" style="11"/>
  </cols>
  <sheetData>
    <row r="2" spans="2:22" ht="21.75" customHeight="1" x14ac:dyDescent="0.2">
      <c r="B2" s="1"/>
      <c r="C2" s="1"/>
      <c r="D2" s="61">
        <v>2017</v>
      </c>
      <c r="E2" s="23"/>
      <c r="F2" s="63" t="s">
        <v>15</v>
      </c>
      <c r="G2" s="74" t="s">
        <v>85</v>
      </c>
      <c r="H2" s="2"/>
    </row>
    <row r="3" spans="2:22" s="5" customFormat="1" ht="14.25" customHeight="1" x14ac:dyDescent="0.2">
      <c r="B3" s="12" t="s">
        <v>0</v>
      </c>
      <c r="C3" s="3" t="s">
        <v>1</v>
      </c>
      <c r="D3" s="4" t="s">
        <v>2</v>
      </c>
      <c r="E3" s="84" t="s">
        <v>76</v>
      </c>
      <c r="F3" s="85" t="s">
        <v>77</v>
      </c>
      <c r="G3" s="86" t="s">
        <v>78</v>
      </c>
      <c r="H3" s="78" t="s">
        <v>29</v>
      </c>
      <c r="J3" s="87"/>
      <c r="K3" s="87"/>
      <c r="L3" s="33"/>
      <c r="M3" s="5" t="s">
        <v>79</v>
      </c>
    </row>
    <row r="4" spans="2:22" ht="52.5" customHeight="1" x14ac:dyDescent="0.2">
      <c r="B4" s="37">
        <v>1</v>
      </c>
      <c r="C4" s="38"/>
      <c r="D4" s="39">
        <f>K4</f>
        <v>0</v>
      </c>
      <c r="E4" s="40" t="s">
        <v>10</v>
      </c>
      <c r="F4" s="62" t="s">
        <v>86</v>
      </c>
      <c r="G4" s="88" t="s">
        <v>133</v>
      </c>
      <c r="H4" s="41">
        <v>40</v>
      </c>
      <c r="K4" s="52">
        <v>0</v>
      </c>
      <c r="M4" s="93" t="s">
        <v>151</v>
      </c>
      <c r="O4" s="90" t="s">
        <v>36</v>
      </c>
      <c r="P4" s="90"/>
      <c r="Q4" s="90"/>
      <c r="R4" s="90"/>
      <c r="S4" s="90"/>
      <c r="T4" s="90"/>
      <c r="U4" s="90"/>
      <c r="V4" s="90"/>
    </row>
    <row r="5" spans="2:22" ht="21" customHeight="1" x14ac:dyDescent="0.2">
      <c r="B5" s="13">
        <f>B4+1</f>
        <v>2</v>
      </c>
      <c r="C5" s="8">
        <f>D5-D4</f>
        <v>5.0999999999999996</v>
      </c>
      <c r="D5" s="9">
        <f t="shared" ref="D5:D7" si="0">K5</f>
        <v>5.0999999999999996</v>
      </c>
      <c r="E5" s="24" t="s">
        <v>11</v>
      </c>
      <c r="F5" s="65" t="s">
        <v>87</v>
      </c>
      <c r="G5" s="80" t="s">
        <v>89</v>
      </c>
      <c r="H5" s="6"/>
      <c r="J5" s="52">
        <v>5.0999999999999996</v>
      </c>
      <c r="K5" s="52">
        <f>K4+J5</f>
        <v>5.0999999999999996</v>
      </c>
      <c r="M5" s="93" t="s">
        <v>152</v>
      </c>
    </row>
    <row r="6" spans="2:22" ht="21" customHeight="1" x14ac:dyDescent="0.2">
      <c r="B6" s="13">
        <f t="shared" ref="B6:B83" si="1">B5+1</f>
        <v>3</v>
      </c>
      <c r="C6" s="8">
        <f t="shared" ref="C6" si="2">D6-D5</f>
        <v>3.2999999999999989</v>
      </c>
      <c r="D6" s="9">
        <f t="shared" si="0"/>
        <v>8.3999999999999986</v>
      </c>
      <c r="E6" s="24" t="s">
        <v>12</v>
      </c>
      <c r="F6" s="65" t="s">
        <v>88</v>
      </c>
      <c r="G6" s="80" t="s">
        <v>47</v>
      </c>
      <c r="H6" s="6">
        <v>47</v>
      </c>
      <c r="J6" s="52">
        <v>3.3</v>
      </c>
      <c r="K6" s="52">
        <f t="shared" ref="K6:K16" si="3">K5+J6</f>
        <v>8.3999999999999986</v>
      </c>
    </row>
    <row r="7" spans="2:22" ht="21" customHeight="1" x14ac:dyDescent="0.2">
      <c r="B7" s="13">
        <f t="shared" si="1"/>
        <v>4</v>
      </c>
      <c r="C7" s="8">
        <f t="shared" ref="C7" si="4">D7-D6</f>
        <v>28.6</v>
      </c>
      <c r="D7" s="9">
        <f t="shared" si="0"/>
        <v>37</v>
      </c>
      <c r="E7" s="24"/>
      <c r="F7" s="64" t="s">
        <v>134</v>
      </c>
      <c r="G7" s="80" t="s">
        <v>47</v>
      </c>
      <c r="H7" s="6">
        <v>170</v>
      </c>
      <c r="J7" s="52">
        <v>28.6</v>
      </c>
      <c r="K7" s="52">
        <f t="shared" si="3"/>
        <v>37</v>
      </c>
    </row>
    <row r="8" spans="2:22" ht="21" customHeight="1" x14ac:dyDescent="0.2">
      <c r="B8" s="13">
        <f t="shared" si="1"/>
        <v>5</v>
      </c>
      <c r="C8" s="8">
        <f t="shared" ref="C8" si="5">D8-D7</f>
        <v>2.7000000000000028</v>
      </c>
      <c r="D8" s="9">
        <f t="shared" ref="D8:D10" si="6">K8</f>
        <v>39.700000000000003</v>
      </c>
      <c r="E8" s="24" t="s">
        <v>12</v>
      </c>
      <c r="F8" s="65" t="s">
        <v>97</v>
      </c>
      <c r="G8" s="80" t="s">
        <v>48</v>
      </c>
      <c r="H8" s="6"/>
      <c r="J8" s="52">
        <v>2.7</v>
      </c>
      <c r="K8" s="52">
        <f t="shared" si="3"/>
        <v>39.700000000000003</v>
      </c>
    </row>
    <row r="9" spans="2:22" ht="21" customHeight="1" x14ac:dyDescent="0.2">
      <c r="B9" s="13">
        <f t="shared" si="1"/>
        <v>6</v>
      </c>
      <c r="C9" s="8">
        <f t="shared" ref="C9:C10" si="7">D9-D8</f>
        <v>5.1000000000000014</v>
      </c>
      <c r="D9" s="9">
        <f t="shared" si="6"/>
        <v>44.800000000000004</v>
      </c>
      <c r="E9" s="24"/>
      <c r="F9" s="65" t="s">
        <v>90</v>
      </c>
      <c r="G9" s="80" t="s">
        <v>49</v>
      </c>
      <c r="H9" s="6">
        <v>204</v>
      </c>
      <c r="J9" s="52">
        <v>5.0999999999999996</v>
      </c>
      <c r="K9" s="52">
        <f t="shared" si="3"/>
        <v>44.800000000000004</v>
      </c>
    </row>
    <row r="10" spans="2:22" ht="21" customHeight="1" x14ac:dyDescent="0.2">
      <c r="B10" s="13">
        <f t="shared" si="1"/>
        <v>7</v>
      </c>
      <c r="C10" s="8">
        <f t="shared" si="7"/>
        <v>7.2999999999999972</v>
      </c>
      <c r="D10" s="9">
        <f t="shared" si="6"/>
        <v>52.1</v>
      </c>
      <c r="E10" s="24"/>
      <c r="F10" s="64" t="s">
        <v>91</v>
      </c>
      <c r="G10" s="80" t="s">
        <v>50</v>
      </c>
      <c r="H10" s="6">
        <v>296</v>
      </c>
      <c r="J10" s="52">
        <v>7.3</v>
      </c>
      <c r="K10" s="52">
        <f t="shared" si="3"/>
        <v>52.1</v>
      </c>
    </row>
    <row r="11" spans="2:22" ht="21" customHeight="1" x14ac:dyDescent="0.2">
      <c r="B11" s="13">
        <f t="shared" si="1"/>
        <v>8</v>
      </c>
      <c r="C11" s="8">
        <f t="shared" ref="C11:C14" si="8">D11-D10</f>
        <v>8.1000000000000014</v>
      </c>
      <c r="D11" s="9">
        <f t="shared" ref="D11:D14" si="9">K11</f>
        <v>60.2</v>
      </c>
      <c r="E11" s="24"/>
      <c r="F11" s="64" t="s">
        <v>135</v>
      </c>
      <c r="G11" s="80" t="s">
        <v>50</v>
      </c>
      <c r="H11" s="6">
        <v>644</v>
      </c>
      <c r="J11" s="52">
        <v>8.1</v>
      </c>
      <c r="K11" s="52">
        <f t="shared" si="3"/>
        <v>60.2</v>
      </c>
    </row>
    <row r="12" spans="2:22" s="14" customFormat="1" ht="21" customHeight="1" x14ac:dyDescent="0.2">
      <c r="B12" s="13">
        <f t="shared" si="1"/>
        <v>9</v>
      </c>
      <c r="C12" s="8">
        <f t="shared" si="8"/>
        <v>19.600000000000009</v>
      </c>
      <c r="D12" s="34">
        <f t="shared" si="9"/>
        <v>79.800000000000011</v>
      </c>
      <c r="E12" s="24" t="s">
        <v>12</v>
      </c>
      <c r="F12" s="65" t="s">
        <v>83</v>
      </c>
      <c r="G12" s="80" t="s">
        <v>50</v>
      </c>
      <c r="H12" s="7">
        <v>356</v>
      </c>
      <c r="J12" s="52">
        <v>19.600000000000001</v>
      </c>
      <c r="K12" s="52">
        <f t="shared" si="3"/>
        <v>79.800000000000011</v>
      </c>
      <c r="L12" s="57"/>
    </row>
    <row r="13" spans="2:22" s="14" customFormat="1" ht="21" customHeight="1" x14ac:dyDescent="0.2">
      <c r="B13" s="13">
        <f t="shared" si="1"/>
        <v>10</v>
      </c>
      <c r="C13" s="8">
        <f t="shared" si="8"/>
        <v>0.84999999999999432</v>
      </c>
      <c r="D13" s="34">
        <f t="shared" si="9"/>
        <v>80.650000000000006</v>
      </c>
      <c r="E13" s="36"/>
      <c r="F13" s="65" t="s">
        <v>92</v>
      </c>
      <c r="G13" s="80" t="s">
        <v>51</v>
      </c>
      <c r="H13" s="7"/>
      <c r="J13" s="52">
        <v>0.85</v>
      </c>
      <c r="K13" s="52">
        <f t="shared" si="3"/>
        <v>80.650000000000006</v>
      </c>
      <c r="L13" s="57"/>
    </row>
    <row r="14" spans="2:22" s="14" customFormat="1" ht="21" customHeight="1" x14ac:dyDescent="0.2">
      <c r="B14" s="13">
        <f t="shared" si="1"/>
        <v>11</v>
      </c>
      <c r="C14" s="8">
        <f t="shared" si="8"/>
        <v>18.200000000000003</v>
      </c>
      <c r="D14" s="34">
        <f t="shared" si="9"/>
        <v>98.850000000000009</v>
      </c>
      <c r="E14" s="36"/>
      <c r="F14" s="67" t="s">
        <v>93</v>
      </c>
      <c r="G14" s="80" t="s">
        <v>136</v>
      </c>
      <c r="H14" s="7"/>
      <c r="J14" s="52">
        <v>18.2</v>
      </c>
      <c r="K14" s="52">
        <f t="shared" si="3"/>
        <v>98.850000000000009</v>
      </c>
      <c r="L14" s="57"/>
    </row>
    <row r="15" spans="2:22" ht="34.5" customHeight="1" x14ac:dyDescent="0.2">
      <c r="B15" s="50">
        <f>B14+1</f>
        <v>12</v>
      </c>
      <c r="C15" s="51">
        <f>D15-D14</f>
        <v>0.29999999999999716</v>
      </c>
      <c r="D15" s="44">
        <f>K15</f>
        <v>99.15</v>
      </c>
      <c r="E15" s="45">
        <f>D15-D4</f>
        <v>99.15</v>
      </c>
      <c r="F15" s="68" t="s">
        <v>30</v>
      </c>
      <c r="G15" s="81" t="s">
        <v>137</v>
      </c>
      <c r="H15" s="47">
        <v>290</v>
      </c>
      <c r="J15" s="52">
        <v>0.3</v>
      </c>
      <c r="K15" s="52">
        <f t="shared" si="3"/>
        <v>99.15</v>
      </c>
      <c r="L15" s="79"/>
      <c r="M15" s="14"/>
    </row>
    <row r="16" spans="2:22" s="14" customFormat="1" ht="21" customHeight="1" x14ac:dyDescent="0.2">
      <c r="B16" s="13">
        <f>B15+1</f>
        <v>13</v>
      </c>
      <c r="C16" s="8">
        <f>D16-D15</f>
        <v>6.0000000000002274E-2</v>
      </c>
      <c r="D16" s="34">
        <f t="shared" ref="D16" si="10">K16</f>
        <v>99.210000000000008</v>
      </c>
      <c r="E16" s="24"/>
      <c r="F16" s="64" t="s">
        <v>138</v>
      </c>
      <c r="G16" s="80" t="s">
        <v>50</v>
      </c>
      <c r="H16" s="7"/>
      <c r="J16" s="52">
        <v>0.06</v>
      </c>
      <c r="K16" s="52">
        <f t="shared" si="3"/>
        <v>99.210000000000008</v>
      </c>
      <c r="L16" s="57"/>
      <c r="M16" s="89" t="s">
        <v>39</v>
      </c>
    </row>
    <row r="17" spans="2:13" s="14" customFormat="1" ht="21" customHeight="1" x14ac:dyDescent="0.2">
      <c r="B17" s="13">
        <f>B16+1</f>
        <v>14</v>
      </c>
      <c r="C17" s="8">
        <f>D17-D16</f>
        <v>9.2000000000000028</v>
      </c>
      <c r="D17" s="34">
        <f t="shared" ref="D17:D25" si="11">K17</f>
        <v>108.41000000000001</v>
      </c>
      <c r="E17" s="24" t="s">
        <v>12</v>
      </c>
      <c r="F17" s="64" t="s">
        <v>96</v>
      </c>
      <c r="G17" s="80" t="s">
        <v>50</v>
      </c>
      <c r="H17" s="7">
        <v>230</v>
      </c>
      <c r="J17" s="52">
        <v>9.1999999999999993</v>
      </c>
      <c r="K17" s="52">
        <f t="shared" ref="K17:K80" si="12">K16+J17</f>
        <v>108.41000000000001</v>
      </c>
      <c r="L17" s="57"/>
      <c r="M17" s="89"/>
    </row>
    <row r="18" spans="2:13" s="14" customFormat="1" ht="21" customHeight="1" x14ac:dyDescent="0.2">
      <c r="B18" s="13">
        <f t="shared" ref="B18:B81" si="13">B17+1</f>
        <v>15</v>
      </c>
      <c r="C18" s="8">
        <f t="shared" ref="C18:C25" si="14">D18-D17</f>
        <v>12.5</v>
      </c>
      <c r="D18" s="34">
        <f t="shared" si="11"/>
        <v>120.91000000000001</v>
      </c>
      <c r="E18" s="36"/>
      <c r="F18" s="66" t="s">
        <v>28</v>
      </c>
      <c r="G18" s="80" t="s">
        <v>52</v>
      </c>
      <c r="H18" s="7">
        <v>185</v>
      </c>
      <c r="J18" s="52">
        <v>12.5</v>
      </c>
      <c r="K18" s="52">
        <f t="shared" si="12"/>
        <v>120.91000000000001</v>
      </c>
      <c r="L18" s="57"/>
    </row>
    <row r="19" spans="2:13" s="14" customFormat="1" ht="21" customHeight="1" x14ac:dyDescent="0.2">
      <c r="B19" s="13">
        <f t="shared" si="13"/>
        <v>16</v>
      </c>
      <c r="C19" s="8">
        <f t="shared" si="14"/>
        <v>20.399999999999991</v>
      </c>
      <c r="D19" s="34">
        <f t="shared" si="11"/>
        <v>141.31</v>
      </c>
      <c r="E19" s="24" t="s">
        <v>12</v>
      </c>
      <c r="F19" s="64" t="s">
        <v>94</v>
      </c>
      <c r="G19" s="80" t="s">
        <v>53</v>
      </c>
      <c r="H19" s="7">
        <v>220</v>
      </c>
      <c r="J19" s="52">
        <v>20.399999999999999</v>
      </c>
      <c r="K19" s="52">
        <f t="shared" si="12"/>
        <v>141.31</v>
      </c>
      <c r="L19" s="57"/>
    </row>
    <row r="20" spans="2:13" s="14" customFormat="1" ht="21" customHeight="1" x14ac:dyDescent="0.2">
      <c r="B20" s="13">
        <f t="shared" si="13"/>
        <v>17</v>
      </c>
      <c r="C20" s="8">
        <f t="shared" si="14"/>
        <v>0.15000000000000568</v>
      </c>
      <c r="D20" s="34">
        <f t="shared" si="11"/>
        <v>141.46</v>
      </c>
      <c r="E20" s="36"/>
      <c r="F20" s="65" t="s">
        <v>17</v>
      </c>
      <c r="G20" s="80" t="s">
        <v>45</v>
      </c>
      <c r="H20" s="7"/>
      <c r="J20" s="52">
        <v>0.15</v>
      </c>
      <c r="K20" s="52">
        <f t="shared" si="12"/>
        <v>141.46</v>
      </c>
      <c r="L20" s="57"/>
    </row>
    <row r="21" spans="2:13" s="14" customFormat="1" ht="21" customHeight="1" x14ac:dyDescent="0.2">
      <c r="B21" s="13">
        <f t="shared" si="13"/>
        <v>18</v>
      </c>
      <c r="C21" s="8">
        <f t="shared" si="14"/>
        <v>1.5999999999999943</v>
      </c>
      <c r="D21" s="34">
        <f t="shared" si="11"/>
        <v>143.06</v>
      </c>
      <c r="E21" s="36"/>
      <c r="F21" s="65" t="s">
        <v>139</v>
      </c>
      <c r="G21" s="80" t="s">
        <v>45</v>
      </c>
      <c r="H21" s="7"/>
      <c r="J21" s="52">
        <v>1.6</v>
      </c>
      <c r="K21" s="52">
        <f t="shared" si="12"/>
        <v>143.06</v>
      </c>
      <c r="L21" s="57"/>
    </row>
    <row r="22" spans="2:13" s="14" customFormat="1" ht="21" customHeight="1" x14ac:dyDescent="0.2">
      <c r="B22" s="13">
        <f t="shared" si="13"/>
        <v>19</v>
      </c>
      <c r="C22" s="8">
        <f t="shared" si="14"/>
        <v>0.19999999999998863</v>
      </c>
      <c r="D22" s="34">
        <f t="shared" si="11"/>
        <v>143.26</v>
      </c>
      <c r="E22" s="36"/>
      <c r="F22" s="65" t="s">
        <v>17</v>
      </c>
      <c r="G22" s="80" t="s">
        <v>53</v>
      </c>
      <c r="H22" s="7">
        <v>210</v>
      </c>
      <c r="J22" s="52">
        <v>0.2</v>
      </c>
      <c r="K22" s="52">
        <f t="shared" si="12"/>
        <v>143.26</v>
      </c>
      <c r="L22" s="57"/>
    </row>
    <row r="23" spans="2:13" s="14" customFormat="1" ht="21" customHeight="1" x14ac:dyDescent="0.2">
      <c r="B23" s="13">
        <f t="shared" si="13"/>
        <v>20</v>
      </c>
      <c r="C23" s="8">
        <f t="shared" ref="C23:C24" si="15">D23-D22</f>
        <v>0.59999999999999432</v>
      </c>
      <c r="D23" s="34">
        <f t="shared" ref="D23:D24" si="16">K23</f>
        <v>143.85999999999999</v>
      </c>
      <c r="E23" s="36"/>
      <c r="F23" s="65" t="s">
        <v>95</v>
      </c>
      <c r="G23" s="80" t="s">
        <v>140</v>
      </c>
      <c r="H23" s="7"/>
      <c r="J23" s="52">
        <v>0.6</v>
      </c>
      <c r="K23" s="52">
        <f t="shared" si="12"/>
        <v>143.85999999999999</v>
      </c>
      <c r="L23" s="57"/>
    </row>
    <row r="24" spans="2:13" s="14" customFormat="1" ht="21" customHeight="1" x14ac:dyDescent="0.2">
      <c r="B24" s="13">
        <f t="shared" si="13"/>
        <v>21</v>
      </c>
      <c r="C24" s="8">
        <f t="shared" si="15"/>
        <v>1.5999999999999943</v>
      </c>
      <c r="D24" s="34">
        <f t="shared" si="16"/>
        <v>145.45999999999998</v>
      </c>
      <c r="E24" s="36"/>
      <c r="F24" s="67" t="s">
        <v>98</v>
      </c>
      <c r="G24" s="80" t="s">
        <v>45</v>
      </c>
      <c r="H24" s="7">
        <v>234</v>
      </c>
      <c r="J24" s="52">
        <v>1.6</v>
      </c>
      <c r="K24" s="52">
        <f t="shared" si="12"/>
        <v>145.45999999999998</v>
      </c>
      <c r="L24" s="57"/>
    </row>
    <row r="25" spans="2:13" s="14" customFormat="1" ht="21" customHeight="1" x14ac:dyDescent="0.2">
      <c r="B25" s="13">
        <f t="shared" si="13"/>
        <v>22</v>
      </c>
      <c r="C25" s="8">
        <f t="shared" si="14"/>
        <v>7.0999999999999943</v>
      </c>
      <c r="D25" s="34">
        <f t="shared" si="11"/>
        <v>152.55999999999997</v>
      </c>
      <c r="E25" s="36"/>
      <c r="F25" s="64" t="s">
        <v>99</v>
      </c>
      <c r="G25" s="80" t="s">
        <v>45</v>
      </c>
      <c r="H25" s="7">
        <v>260</v>
      </c>
      <c r="J25" s="52">
        <v>7.1</v>
      </c>
      <c r="K25" s="52">
        <f t="shared" si="12"/>
        <v>152.55999999999997</v>
      </c>
      <c r="L25" s="57"/>
    </row>
    <row r="26" spans="2:13" s="14" customFormat="1" ht="21" customHeight="1" x14ac:dyDescent="0.2">
      <c r="B26" s="13">
        <f t="shared" si="13"/>
        <v>23</v>
      </c>
      <c r="C26" s="8">
        <f t="shared" ref="C26" si="17">D26-D25</f>
        <v>1.9000000000000057</v>
      </c>
      <c r="D26" s="34">
        <f t="shared" ref="D26" si="18">K26</f>
        <v>154.45999999999998</v>
      </c>
      <c r="E26" s="36"/>
      <c r="F26" s="64" t="s">
        <v>99</v>
      </c>
      <c r="G26" s="80" t="s">
        <v>54</v>
      </c>
      <c r="H26" s="7">
        <v>257</v>
      </c>
      <c r="J26" s="52">
        <v>1.9</v>
      </c>
      <c r="K26" s="52">
        <f t="shared" si="12"/>
        <v>154.45999999999998</v>
      </c>
      <c r="L26" s="57"/>
    </row>
    <row r="27" spans="2:13" ht="34.5" customHeight="1" x14ac:dyDescent="0.2">
      <c r="B27" s="50">
        <f t="shared" si="13"/>
        <v>24</v>
      </c>
      <c r="C27" s="51">
        <f>D27-D26</f>
        <v>4.6999999999999886</v>
      </c>
      <c r="D27" s="44">
        <f>K27</f>
        <v>159.15999999999997</v>
      </c>
      <c r="E27" s="45">
        <f>D27-D15</f>
        <v>60.009999999999962</v>
      </c>
      <c r="F27" s="68" t="s">
        <v>131</v>
      </c>
      <c r="G27" s="81" t="s">
        <v>55</v>
      </c>
      <c r="H27" s="47">
        <v>235</v>
      </c>
      <c r="J27" s="52">
        <v>4.7</v>
      </c>
      <c r="K27" s="52">
        <f t="shared" si="12"/>
        <v>159.15999999999997</v>
      </c>
      <c r="L27" s="79" t="s">
        <v>130</v>
      </c>
      <c r="M27" s="14"/>
    </row>
    <row r="28" spans="2:13" ht="21" customHeight="1" x14ac:dyDescent="0.2">
      <c r="B28" s="13">
        <f t="shared" si="13"/>
        <v>25</v>
      </c>
      <c r="C28" s="8">
        <f t="shared" ref="C28" si="19">D28-D27</f>
        <v>0.69999999999998863</v>
      </c>
      <c r="D28" s="34">
        <f t="shared" ref="D28" si="20">K28</f>
        <v>159.85999999999996</v>
      </c>
      <c r="E28" s="24" t="s">
        <v>12</v>
      </c>
      <c r="F28" s="65" t="s">
        <v>100</v>
      </c>
      <c r="G28" s="80" t="s">
        <v>56</v>
      </c>
      <c r="H28" s="7"/>
      <c r="J28" s="52">
        <v>0.7</v>
      </c>
      <c r="K28" s="52">
        <f t="shared" si="12"/>
        <v>159.85999999999996</v>
      </c>
      <c r="M28" s="49" t="s">
        <v>40</v>
      </c>
    </row>
    <row r="29" spans="2:13" ht="21" customHeight="1" x14ac:dyDescent="0.2">
      <c r="B29" s="13">
        <f t="shared" si="13"/>
        <v>26</v>
      </c>
      <c r="C29" s="8">
        <f t="shared" ref="C29:C41" si="21">D29-D28</f>
        <v>0.47999999999998977</v>
      </c>
      <c r="D29" s="34">
        <f t="shared" ref="D29:D41" si="22">K29</f>
        <v>160.33999999999995</v>
      </c>
      <c r="E29" s="24" t="s">
        <v>12</v>
      </c>
      <c r="F29" s="65" t="s">
        <v>101</v>
      </c>
      <c r="G29" s="80" t="s">
        <v>141</v>
      </c>
      <c r="H29" s="7"/>
      <c r="J29" s="52">
        <v>0.48</v>
      </c>
      <c r="K29" s="52">
        <f t="shared" si="12"/>
        <v>160.33999999999995</v>
      </c>
    </row>
    <row r="30" spans="2:13" ht="21" customHeight="1" x14ac:dyDescent="0.2">
      <c r="B30" s="13">
        <f t="shared" si="13"/>
        <v>27</v>
      </c>
      <c r="C30" s="8">
        <f t="shared" si="21"/>
        <v>0.66999999999998749</v>
      </c>
      <c r="D30" s="34">
        <f t="shared" si="22"/>
        <v>161.00999999999993</v>
      </c>
      <c r="E30" s="25"/>
      <c r="F30" s="67" t="s">
        <v>18</v>
      </c>
      <c r="G30" s="80" t="s">
        <v>45</v>
      </c>
      <c r="H30" s="7"/>
      <c r="J30" s="52">
        <v>0.67</v>
      </c>
      <c r="K30" s="52">
        <f t="shared" si="12"/>
        <v>161.00999999999993</v>
      </c>
    </row>
    <row r="31" spans="2:13" ht="21" customHeight="1" x14ac:dyDescent="0.2">
      <c r="B31" s="13">
        <f t="shared" si="13"/>
        <v>28</v>
      </c>
      <c r="C31" s="8">
        <f t="shared" si="21"/>
        <v>0.80000000000001137</v>
      </c>
      <c r="D31" s="34">
        <f t="shared" si="22"/>
        <v>161.80999999999995</v>
      </c>
      <c r="E31" s="25"/>
      <c r="F31" s="64" t="s">
        <v>31</v>
      </c>
      <c r="G31" s="80" t="s">
        <v>45</v>
      </c>
      <c r="H31" s="7">
        <v>280</v>
      </c>
      <c r="J31" s="52">
        <v>0.8</v>
      </c>
      <c r="K31" s="52">
        <f t="shared" si="12"/>
        <v>161.80999999999995</v>
      </c>
    </row>
    <row r="32" spans="2:13" ht="21" customHeight="1" x14ac:dyDescent="0.2">
      <c r="B32" s="13">
        <f t="shared" si="13"/>
        <v>29</v>
      </c>
      <c r="C32" s="8">
        <f t="shared" si="21"/>
        <v>2.3000000000000114</v>
      </c>
      <c r="D32" s="34">
        <f t="shared" si="22"/>
        <v>164.10999999999996</v>
      </c>
      <c r="E32" s="25"/>
      <c r="F32" s="65" t="s">
        <v>16</v>
      </c>
      <c r="G32" s="80" t="s">
        <v>45</v>
      </c>
      <c r="H32" s="7"/>
      <c r="J32" s="52">
        <v>2.2999999999999998</v>
      </c>
      <c r="K32" s="52">
        <f t="shared" si="12"/>
        <v>164.10999999999996</v>
      </c>
    </row>
    <row r="33" spans="2:13" ht="21" customHeight="1" x14ac:dyDescent="0.2">
      <c r="B33" s="13">
        <f t="shared" si="13"/>
        <v>30</v>
      </c>
      <c r="C33" s="8">
        <f t="shared" si="21"/>
        <v>1.5</v>
      </c>
      <c r="D33" s="34">
        <f t="shared" si="22"/>
        <v>165.60999999999996</v>
      </c>
      <c r="E33" s="25"/>
      <c r="F33" s="64" t="s">
        <v>32</v>
      </c>
      <c r="G33" s="80" t="s">
        <v>57</v>
      </c>
      <c r="H33" s="7">
        <v>250</v>
      </c>
      <c r="J33" s="52">
        <v>1.5</v>
      </c>
      <c r="K33" s="52">
        <f t="shared" si="12"/>
        <v>165.60999999999996</v>
      </c>
    </row>
    <row r="34" spans="2:13" ht="21" customHeight="1" x14ac:dyDescent="0.2">
      <c r="B34" s="13">
        <f t="shared" si="13"/>
        <v>31</v>
      </c>
      <c r="C34" s="8">
        <f t="shared" si="21"/>
        <v>5.0999999999999943</v>
      </c>
      <c r="D34" s="34">
        <f t="shared" si="22"/>
        <v>170.70999999999995</v>
      </c>
      <c r="E34" s="24" t="s">
        <v>12</v>
      </c>
      <c r="F34" s="65" t="s">
        <v>102</v>
      </c>
      <c r="G34" s="80" t="s">
        <v>58</v>
      </c>
      <c r="H34" s="7"/>
      <c r="J34" s="52">
        <v>5.0999999999999996</v>
      </c>
      <c r="K34" s="52">
        <f t="shared" si="12"/>
        <v>170.70999999999995</v>
      </c>
    </row>
    <row r="35" spans="2:13" ht="21" customHeight="1" x14ac:dyDescent="0.2">
      <c r="B35" s="13">
        <f t="shared" si="13"/>
        <v>32</v>
      </c>
      <c r="C35" s="8">
        <f t="shared" si="21"/>
        <v>10.599999999999994</v>
      </c>
      <c r="D35" s="34">
        <f t="shared" si="22"/>
        <v>181.30999999999995</v>
      </c>
      <c r="E35" s="24" t="s">
        <v>12</v>
      </c>
      <c r="F35" s="65" t="s">
        <v>19</v>
      </c>
      <c r="G35" s="80" t="s">
        <v>59</v>
      </c>
      <c r="H35" s="7"/>
      <c r="J35" s="52">
        <v>10.6</v>
      </c>
      <c r="K35" s="52">
        <f t="shared" si="12"/>
        <v>181.30999999999995</v>
      </c>
    </row>
    <row r="36" spans="2:13" ht="21" customHeight="1" x14ac:dyDescent="0.2">
      <c r="B36" s="13">
        <f t="shared" si="13"/>
        <v>33</v>
      </c>
      <c r="C36" s="8">
        <f t="shared" si="21"/>
        <v>0.59999999999999432</v>
      </c>
      <c r="D36" s="34">
        <f t="shared" si="22"/>
        <v>181.90999999999994</v>
      </c>
      <c r="E36" s="24" t="s">
        <v>12</v>
      </c>
      <c r="F36" s="64" t="s">
        <v>103</v>
      </c>
      <c r="G36" s="80" t="s">
        <v>60</v>
      </c>
      <c r="H36" s="7"/>
      <c r="J36" s="52">
        <v>0.6</v>
      </c>
      <c r="K36" s="52">
        <f t="shared" si="12"/>
        <v>181.90999999999994</v>
      </c>
    </row>
    <row r="37" spans="2:13" ht="21" customHeight="1" x14ac:dyDescent="0.2">
      <c r="B37" s="13">
        <f t="shared" si="13"/>
        <v>34</v>
      </c>
      <c r="C37" s="8">
        <f t="shared" si="21"/>
        <v>17</v>
      </c>
      <c r="D37" s="34">
        <f t="shared" si="22"/>
        <v>198.90999999999994</v>
      </c>
      <c r="E37" s="24" t="s">
        <v>12</v>
      </c>
      <c r="F37" s="65" t="s">
        <v>104</v>
      </c>
      <c r="G37" s="80" t="s">
        <v>61</v>
      </c>
      <c r="H37" s="7"/>
      <c r="J37" s="52">
        <v>17</v>
      </c>
      <c r="K37" s="52">
        <f t="shared" si="12"/>
        <v>198.90999999999994</v>
      </c>
    </row>
    <row r="38" spans="2:13" ht="21" customHeight="1" x14ac:dyDescent="0.2">
      <c r="B38" s="13">
        <f t="shared" si="13"/>
        <v>35</v>
      </c>
      <c r="C38" s="8">
        <f t="shared" si="21"/>
        <v>12</v>
      </c>
      <c r="D38" s="34">
        <f t="shared" si="22"/>
        <v>210.90999999999994</v>
      </c>
      <c r="E38" s="25"/>
      <c r="F38" s="64" t="s">
        <v>33</v>
      </c>
      <c r="G38" s="80" t="s">
        <v>61</v>
      </c>
      <c r="H38" s="7">
        <v>275</v>
      </c>
      <c r="J38" s="52">
        <v>12</v>
      </c>
      <c r="K38" s="52">
        <f t="shared" si="12"/>
        <v>210.90999999999994</v>
      </c>
    </row>
    <row r="39" spans="2:13" ht="21" customHeight="1" x14ac:dyDescent="0.2">
      <c r="B39" s="13">
        <f t="shared" si="13"/>
        <v>36</v>
      </c>
      <c r="C39" s="8">
        <f t="shared" si="21"/>
        <v>5.6999999999999886</v>
      </c>
      <c r="D39" s="34">
        <f t="shared" si="22"/>
        <v>216.60999999999993</v>
      </c>
      <c r="E39" s="25"/>
      <c r="F39" s="65" t="s">
        <v>105</v>
      </c>
      <c r="G39" s="80" t="s">
        <v>62</v>
      </c>
      <c r="H39" s="7">
        <v>144</v>
      </c>
      <c r="J39" s="52">
        <v>5.7</v>
      </c>
      <c r="K39" s="52">
        <f t="shared" si="12"/>
        <v>216.60999999999993</v>
      </c>
    </row>
    <row r="40" spans="2:13" ht="21" customHeight="1" x14ac:dyDescent="0.2">
      <c r="B40" s="13">
        <f t="shared" si="13"/>
        <v>37</v>
      </c>
      <c r="C40" s="8">
        <f t="shared" si="21"/>
        <v>16.400000000000006</v>
      </c>
      <c r="D40" s="34">
        <f t="shared" si="22"/>
        <v>233.00999999999993</v>
      </c>
      <c r="E40" s="25"/>
      <c r="F40" s="65" t="s">
        <v>84</v>
      </c>
      <c r="G40" s="80" t="s">
        <v>63</v>
      </c>
      <c r="H40" s="7"/>
      <c r="J40" s="52">
        <v>16.399999999999999</v>
      </c>
      <c r="K40" s="52">
        <f t="shared" si="12"/>
        <v>233.00999999999993</v>
      </c>
    </row>
    <row r="41" spans="2:13" ht="21" customHeight="1" x14ac:dyDescent="0.2">
      <c r="B41" s="13">
        <f t="shared" si="13"/>
        <v>38</v>
      </c>
      <c r="C41" s="8">
        <f t="shared" si="21"/>
        <v>4.8000000000000114</v>
      </c>
      <c r="D41" s="34">
        <f t="shared" si="22"/>
        <v>237.80999999999995</v>
      </c>
      <c r="E41" s="24" t="s">
        <v>12</v>
      </c>
      <c r="F41" s="65" t="s">
        <v>106</v>
      </c>
      <c r="G41" s="80" t="s">
        <v>63</v>
      </c>
      <c r="H41" s="7"/>
      <c r="J41" s="52">
        <v>4.8</v>
      </c>
      <c r="K41" s="52">
        <f t="shared" si="12"/>
        <v>237.80999999999995</v>
      </c>
    </row>
    <row r="42" spans="2:13" ht="21" customHeight="1" x14ac:dyDescent="0.2">
      <c r="B42" s="13">
        <f t="shared" si="13"/>
        <v>39</v>
      </c>
      <c r="C42" s="8">
        <f t="shared" ref="C42:C45" si="23">D42-D41</f>
        <v>1.0999999999999943</v>
      </c>
      <c r="D42" s="34">
        <f t="shared" ref="D42:D45" si="24">K42</f>
        <v>238.90999999999994</v>
      </c>
      <c r="E42" s="24" t="s">
        <v>12</v>
      </c>
      <c r="F42" s="65" t="s">
        <v>107</v>
      </c>
      <c r="G42" s="80" t="s">
        <v>64</v>
      </c>
      <c r="H42" s="7"/>
      <c r="J42" s="52">
        <v>1.1000000000000001</v>
      </c>
      <c r="K42" s="52">
        <f t="shared" si="12"/>
        <v>238.90999999999994</v>
      </c>
    </row>
    <row r="43" spans="2:13" ht="21" customHeight="1" x14ac:dyDescent="0.2">
      <c r="B43" s="13">
        <f t="shared" si="13"/>
        <v>40</v>
      </c>
      <c r="C43" s="8">
        <f t="shared" si="23"/>
        <v>23.500000000000028</v>
      </c>
      <c r="D43" s="34">
        <f t="shared" si="24"/>
        <v>262.40999999999997</v>
      </c>
      <c r="E43" s="24" t="s">
        <v>12</v>
      </c>
      <c r="F43" s="65" t="s">
        <v>108</v>
      </c>
      <c r="G43" s="80" t="s">
        <v>65</v>
      </c>
      <c r="H43" s="7"/>
      <c r="J43" s="52">
        <v>23.5</v>
      </c>
      <c r="K43" s="52">
        <f t="shared" si="12"/>
        <v>262.40999999999997</v>
      </c>
    </row>
    <row r="44" spans="2:13" ht="21" customHeight="1" x14ac:dyDescent="0.2">
      <c r="B44" s="13">
        <f t="shared" si="13"/>
        <v>41</v>
      </c>
      <c r="C44" s="8">
        <f t="shared" si="23"/>
        <v>0.5</v>
      </c>
      <c r="D44" s="34">
        <f t="shared" si="24"/>
        <v>262.90999999999997</v>
      </c>
      <c r="E44" s="24" t="s">
        <v>12</v>
      </c>
      <c r="F44" s="65" t="s">
        <v>109</v>
      </c>
      <c r="G44" s="80" t="s">
        <v>66</v>
      </c>
      <c r="H44" s="7"/>
      <c r="J44" s="52">
        <v>0.5</v>
      </c>
      <c r="K44" s="52">
        <f t="shared" si="12"/>
        <v>262.90999999999997</v>
      </c>
    </row>
    <row r="45" spans="2:13" ht="21" customHeight="1" x14ac:dyDescent="0.2">
      <c r="B45" s="13">
        <f t="shared" si="13"/>
        <v>42</v>
      </c>
      <c r="C45" s="8">
        <f t="shared" si="23"/>
        <v>0.5</v>
      </c>
      <c r="D45" s="34">
        <f t="shared" si="24"/>
        <v>263.40999999999997</v>
      </c>
      <c r="E45" s="24" t="s">
        <v>12</v>
      </c>
      <c r="F45" s="65" t="s">
        <v>20</v>
      </c>
      <c r="G45" s="80" t="s">
        <v>45</v>
      </c>
      <c r="H45" s="7"/>
      <c r="J45" s="52">
        <v>0.5</v>
      </c>
      <c r="K45" s="52">
        <f t="shared" si="12"/>
        <v>263.40999999999997</v>
      </c>
    </row>
    <row r="46" spans="2:13" s="14" customFormat="1" ht="34.5" customHeight="1" x14ac:dyDescent="0.2">
      <c r="B46" s="50">
        <f t="shared" si="13"/>
        <v>43</v>
      </c>
      <c r="C46" s="51">
        <f>D46-D45</f>
        <v>5.0000000000011369E-2</v>
      </c>
      <c r="D46" s="44">
        <f t="shared" ref="D46:D51" si="25">K46</f>
        <v>263.45999999999998</v>
      </c>
      <c r="E46" s="46">
        <f>D46-D27</f>
        <v>104.30000000000001</v>
      </c>
      <c r="F46" s="68" t="s">
        <v>129</v>
      </c>
      <c r="G46" s="81"/>
      <c r="H46" s="47">
        <v>97</v>
      </c>
      <c r="I46" s="35"/>
      <c r="J46" s="53">
        <v>0.05</v>
      </c>
      <c r="K46" s="52">
        <f t="shared" si="12"/>
        <v>263.45999999999998</v>
      </c>
      <c r="L46" s="79" t="s">
        <v>128</v>
      </c>
    </row>
    <row r="47" spans="2:13" ht="21" customHeight="1" x14ac:dyDescent="0.2">
      <c r="B47" s="13">
        <f t="shared" si="13"/>
        <v>44</v>
      </c>
      <c r="C47" s="8">
        <f t="shared" ref="C47:C51" si="26">D47-D46</f>
        <v>0.56000000000000227</v>
      </c>
      <c r="D47" s="34">
        <f t="shared" si="25"/>
        <v>264.02</v>
      </c>
      <c r="E47" s="24"/>
      <c r="F47" s="64" t="s">
        <v>21</v>
      </c>
      <c r="G47" s="80" t="s">
        <v>45</v>
      </c>
      <c r="H47" s="7"/>
      <c r="J47" s="52">
        <v>0.56000000000000005</v>
      </c>
      <c r="K47" s="52">
        <f t="shared" si="12"/>
        <v>264.02</v>
      </c>
      <c r="M47" s="49" t="s">
        <v>41</v>
      </c>
    </row>
    <row r="48" spans="2:13" ht="21" customHeight="1" x14ac:dyDescent="0.2">
      <c r="B48" s="13">
        <f t="shared" si="13"/>
        <v>45</v>
      </c>
      <c r="C48" s="8">
        <f t="shared" si="26"/>
        <v>0.49000000000000909</v>
      </c>
      <c r="D48" s="34">
        <f t="shared" si="25"/>
        <v>264.51</v>
      </c>
      <c r="E48" s="24"/>
      <c r="F48" s="64" t="s">
        <v>127</v>
      </c>
      <c r="G48" s="80" t="s">
        <v>65</v>
      </c>
      <c r="H48" s="7"/>
      <c r="J48" s="52">
        <v>0.49</v>
      </c>
      <c r="K48" s="52">
        <f t="shared" si="12"/>
        <v>264.51</v>
      </c>
    </row>
    <row r="49" spans="2:13" ht="21" customHeight="1" x14ac:dyDescent="0.2">
      <c r="B49" s="13">
        <f t="shared" si="13"/>
        <v>46</v>
      </c>
      <c r="C49" s="8">
        <f t="shared" si="26"/>
        <v>33.600000000000023</v>
      </c>
      <c r="D49" s="34">
        <f t="shared" si="25"/>
        <v>298.11</v>
      </c>
      <c r="E49" s="24"/>
      <c r="F49" s="64" t="s">
        <v>142</v>
      </c>
      <c r="G49" s="80" t="s">
        <v>65</v>
      </c>
      <c r="H49" s="7">
        <v>300</v>
      </c>
      <c r="J49" s="52">
        <v>33.6</v>
      </c>
      <c r="K49" s="52">
        <f t="shared" si="12"/>
        <v>298.11</v>
      </c>
    </row>
    <row r="50" spans="2:13" ht="21" customHeight="1" x14ac:dyDescent="0.2">
      <c r="B50" s="13">
        <f t="shared" si="13"/>
        <v>47</v>
      </c>
      <c r="C50" s="8">
        <f t="shared" si="26"/>
        <v>5.3000000000000114</v>
      </c>
      <c r="D50" s="34">
        <f t="shared" si="25"/>
        <v>303.41000000000003</v>
      </c>
      <c r="E50" s="24"/>
      <c r="F50" s="65" t="s">
        <v>143</v>
      </c>
      <c r="G50" s="80" t="s">
        <v>65</v>
      </c>
      <c r="H50" s="7"/>
      <c r="J50" s="52">
        <v>5.3</v>
      </c>
      <c r="K50" s="52">
        <f t="shared" si="12"/>
        <v>303.41000000000003</v>
      </c>
    </row>
    <row r="51" spans="2:13" ht="21" customHeight="1" x14ac:dyDescent="0.2">
      <c r="B51" s="13">
        <f t="shared" si="13"/>
        <v>48</v>
      </c>
      <c r="C51" s="8">
        <f t="shared" si="26"/>
        <v>29.5</v>
      </c>
      <c r="D51" s="34">
        <f t="shared" si="25"/>
        <v>332.91</v>
      </c>
      <c r="E51" s="24"/>
      <c r="F51" s="65" t="s">
        <v>34</v>
      </c>
      <c r="G51" s="80" t="s">
        <v>65</v>
      </c>
      <c r="H51" s="7">
        <v>5</v>
      </c>
      <c r="J51" s="52">
        <v>29.5</v>
      </c>
      <c r="K51" s="52">
        <f t="shared" si="12"/>
        <v>332.91</v>
      </c>
    </row>
    <row r="52" spans="2:13" ht="21" customHeight="1" x14ac:dyDescent="0.2">
      <c r="B52" s="13">
        <f t="shared" si="13"/>
        <v>49</v>
      </c>
      <c r="C52" s="8">
        <f t="shared" ref="C52:C57" si="27">D52-D51</f>
        <v>0.60000000000002274</v>
      </c>
      <c r="D52" s="34">
        <f t="shared" ref="D52:D57" si="28">K52</f>
        <v>333.51000000000005</v>
      </c>
      <c r="E52" s="24" t="s">
        <v>12</v>
      </c>
      <c r="F52" s="65" t="s">
        <v>110</v>
      </c>
      <c r="G52" s="80" t="s">
        <v>67</v>
      </c>
      <c r="H52" s="7"/>
      <c r="J52" s="52">
        <v>0.6</v>
      </c>
      <c r="K52" s="52">
        <f t="shared" si="12"/>
        <v>333.51000000000005</v>
      </c>
    </row>
    <row r="53" spans="2:13" ht="21" customHeight="1" x14ac:dyDescent="0.2">
      <c r="B53" s="13">
        <f t="shared" si="13"/>
        <v>50</v>
      </c>
      <c r="C53" s="8">
        <f t="shared" si="27"/>
        <v>19</v>
      </c>
      <c r="D53" s="34">
        <f t="shared" si="28"/>
        <v>352.51000000000005</v>
      </c>
      <c r="E53" s="24" t="s">
        <v>12</v>
      </c>
      <c r="F53" s="65" t="s">
        <v>111</v>
      </c>
      <c r="G53" s="80" t="s">
        <v>68</v>
      </c>
      <c r="H53" s="7"/>
      <c r="J53" s="52">
        <v>19</v>
      </c>
      <c r="K53" s="52">
        <f t="shared" si="12"/>
        <v>352.51000000000005</v>
      </c>
    </row>
    <row r="54" spans="2:13" ht="21" customHeight="1" x14ac:dyDescent="0.2">
      <c r="B54" s="13">
        <f t="shared" si="13"/>
        <v>51</v>
      </c>
      <c r="C54" s="8">
        <f t="shared" si="27"/>
        <v>5.1999999999999886</v>
      </c>
      <c r="D54" s="34">
        <f t="shared" si="28"/>
        <v>357.71000000000004</v>
      </c>
      <c r="E54" s="24" t="s">
        <v>12</v>
      </c>
      <c r="F54" s="65" t="s">
        <v>112</v>
      </c>
      <c r="G54" s="80" t="s">
        <v>69</v>
      </c>
      <c r="H54" s="7"/>
      <c r="J54" s="52">
        <v>5.2</v>
      </c>
      <c r="K54" s="52">
        <f t="shared" si="12"/>
        <v>357.71000000000004</v>
      </c>
    </row>
    <row r="55" spans="2:13" ht="21" customHeight="1" x14ac:dyDescent="0.2">
      <c r="B55" s="13">
        <f t="shared" si="13"/>
        <v>52</v>
      </c>
      <c r="C55" s="8">
        <f t="shared" si="27"/>
        <v>3.3999999999999773</v>
      </c>
      <c r="D55" s="34">
        <f t="shared" si="28"/>
        <v>361.11</v>
      </c>
      <c r="E55" s="24"/>
      <c r="F55" s="65" t="s">
        <v>17</v>
      </c>
      <c r="G55" s="80" t="s">
        <v>70</v>
      </c>
      <c r="H55" s="7"/>
      <c r="J55" s="52">
        <v>3.4</v>
      </c>
      <c r="K55" s="52">
        <f t="shared" si="12"/>
        <v>361.11</v>
      </c>
    </row>
    <row r="56" spans="2:13" ht="21" customHeight="1" x14ac:dyDescent="0.2">
      <c r="B56" s="13">
        <f t="shared" si="13"/>
        <v>53</v>
      </c>
      <c r="C56" s="8">
        <f t="shared" si="27"/>
        <v>0.47000000000002728</v>
      </c>
      <c r="D56" s="34">
        <f t="shared" si="28"/>
        <v>361.58000000000004</v>
      </c>
      <c r="E56" s="24" t="s">
        <v>12</v>
      </c>
      <c r="F56" s="65" t="s">
        <v>113</v>
      </c>
      <c r="G56" s="80" t="s">
        <v>67</v>
      </c>
      <c r="H56" s="7"/>
      <c r="J56" s="52">
        <v>0.47</v>
      </c>
      <c r="K56" s="52">
        <f t="shared" si="12"/>
        <v>361.58000000000004</v>
      </c>
    </row>
    <row r="57" spans="2:13" ht="21" customHeight="1" x14ac:dyDescent="0.2">
      <c r="B57" s="13">
        <f t="shared" si="13"/>
        <v>54</v>
      </c>
      <c r="C57" s="8">
        <f t="shared" si="27"/>
        <v>24.199999999999989</v>
      </c>
      <c r="D57" s="34">
        <f t="shared" si="28"/>
        <v>385.78000000000003</v>
      </c>
      <c r="E57" s="24" t="s">
        <v>12</v>
      </c>
      <c r="F57" s="65" t="s">
        <v>144</v>
      </c>
      <c r="G57" s="80" t="s">
        <v>71</v>
      </c>
      <c r="H57" s="7"/>
      <c r="J57" s="52">
        <v>24.2</v>
      </c>
      <c r="K57" s="52">
        <f t="shared" si="12"/>
        <v>385.78000000000003</v>
      </c>
    </row>
    <row r="58" spans="2:13" ht="34.5" customHeight="1" x14ac:dyDescent="0.2">
      <c r="B58" s="50">
        <f t="shared" si="13"/>
        <v>55</v>
      </c>
      <c r="C58" s="51">
        <f>D58-D57</f>
        <v>1.1000000000000227</v>
      </c>
      <c r="D58" s="44">
        <f>K58</f>
        <v>386.88000000000005</v>
      </c>
      <c r="E58" s="45">
        <f>D58-D46</f>
        <v>123.42000000000007</v>
      </c>
      <c r="F58" s="68" t="s">
        <v>25</v>
      </c>
      <c r="G58" s="81" t="s">
        <v>72</v>
      </c>
      <c r="H58" s="47">
        <v>5</v>
      </c>
      <c r="J58" s="52">
        <v>1.1000000000000001</v>
      </c>
      <c r="K58" s="52">
        <f t="shared" si="12"/>
        <v>386.88000000000005</v>
      </c>
      <c r="L58" s="79"/>
      <c r="M58" s="14"/>
    </row>
    <row r="59" spans="2:13" ht="21" customHeight="1" x14ac:dyDescent="0.2">
      <c r="B59" s="13">
        <f t="shared" si="13"/>
        <v>56</v>
      </c>
      <c r="C59" s="8">
        <f t="shared" ref="C59:C62" si="29">D59-D58</f>
        <v>24</v>
      </c>
      <c r="D59" s="34">
        <f t="shared" ref="D59:D62" si="30">K59</f>
        <v>410.88000000000005</v>
      </c>
      <c r="E59" s="24" t="s">
        <v>12</v>
      </c>
      <c r="F59" s="65" t="s">
        <v>114</v>
      </c>
      <c r="G59" s="80" t="s">
        <v>145</v>
      </c>
      <c r="H59" s="7">
        <v>128</v>
      </c>
      <c r="J59" s="52">
        <v>24</v>
      </c>
      <c r="K59" s="52">
        <f t="shared" si="12"/>
        <v>410.88000000000005</v>
      </c>
      <c r="M59" s="49" t="s">
        <v>42</v>
      </c>
    </row>
    <row r="60" spans="2:13" ht="21" customHeight="1" x14ac:dyDescent="0.2">
      <c r="B60" s="13">
        <f t="shared" si="13"/>
        <v>57</v>
      </c>
      <c r="C60" s="8">
        <f t="shared" si="29"/>
        <v>3.1000000000000227</v>
      </c>
      <c r="D60" s="34">
        <f t="shared" si="30"/>
        <v>413.98000000000008</v>
      </c>
      <c r="E60" s="24"/>
      <c r="F60" s="65" t="s">
        <v>115</v>
      </c>
      <c r="G60" s="80" t="s">
        <v>145</v>
      </c>
      <c r="H60" s="7">
        <v>120</v>
      </c>
      <c r="J60" s="52">
        <v>3.1</v>
      </c>
      <c r="K60" s="52">
        <f t="shared" si="12"/>
        <v>413.98000000000008</v>
      </c>
    </row>
    <row r="61" spans="2:13" ht="21" customHeight="1" x14ac:dyDescent="0.2">
      <c r="B61" s="13">
        <f t="shared" si="13"/>
        <v>58</v>
      </c>
      <c r="C61" s="8">
        <f t="shared" si="29"/>
        <v>22.699999999999989</v>
      </c>
      <c r="D61" s="34">
        <f t="shared" si="30"/>
        <v>436.68000000000006</v>
      </c>
      <c r="E61" s="24"/>
      <c r="F61" s="64" t="s">
        <v>146</v>
      </c>
      <c r="G61" s="80" t="s">
        <v>147</v>
      </c>
      <c r="H61" s="7">
        <v>373</v>
      </c>
      <c r="J61" s="52">
        <v>22.7</v>
      </c>
      <c r="K61" s="52">
        <f t="shared" si="12"/>
        <v>436.68000000000006</v>
      </c>
    </row>
    <row r="62" spans="2:13" ht="21" customHeight="1" x14ac:dyDescent="0.2">
      <c r="B62" s="13">
        <f t="shared" si="13"/>
        <v>59</v>
      </c>
      <c r="C62" s="8">
        <f t="shared" si="29"/>
        <v>8.6000000000000227</v>
      </c>
      <c r="D62" s="34">
        <f t="shared" si="30"/>
        <v>445.28000000000009</v>
      </c>
      <c r="E62" s="24" t="s">
        <v>12</v>
      </c>
      <c r="F62" s="64" t="s">
        <v>116</v>
      </c>
      <c r="G62" s="80" t="s">
        <v>73</v>
      </c>
      <c r="H62" s="7">
        <v>210</v>
      </c>
      <c r="J62" s="52">
        <v>8.6</v>
      </c>
      <c r="K62" s="52">
        <f t="shared" si="12"/>
        <v>445.28000000000009</v>
      </c>
    </row>
    <row r="63" spans="2:13" ht="34.5" customHeight="1" x14ac:dyDescent="0.2">
      <c r="B63" s="50">
        <f t="shared" si="13"/>
        <v>60</v>
      </c>
      <c r="C63" s="51">
        <f>D63-D62</f>
        <v>7.3000000000000114</v>
      </c>
      <c r="D63" s="44">
        <f>K63</f>
        <v>452.5800000000001</v>
      </c>
      <c r="E63" s="45">
        <f>D63-D58</f>
        <v>65.700000000000045</v>
      </c>
      <c r="F63" s="68" t="s">
        <v>26</v>
      </c>
      <c r="G63" s="81" t="s">
        <v>55</v>
      </c>
      <c r="H63" s="47">
        <v>270</v>
      </c>
      <c r="J63" s="52">
        <v>7.3</v>
      </c>
      <c r="K63" s="52">
        <f t="shared" si="12"/>
        <v>452.5800000000001</v>
      </c>
      <c r="L63" s="79" t="s">
        <v>24</v>
      </c>
      <c r="M63" s="14"/>
    </row>
    <row r="64" spans="2:13" ht="21" customHeight="1" x14ac:dyDescent="0.2">
      <c r="B64" s="13">
        <f t="shared" si="13"/>
        <v>61</v>
      </c>
      <c r="C64" s="8">
        <f t="shared" ref="C64:C67" si="31">D64-D63</f>
        <v>0.39999999999997726</v>
      </c>
      <c r="D64" s="34">
        <f t="shared" ref="D64:D67" si="32">K64</f>
        <v>452.98000000000008</v>
      </c>
      <c r="E64" s="24" t="s">
        <v>12</v>
      </c>
      <c r="F64" s="65" t="s">
        <v>117</v>
      </c>
      <c r="G64" s="80" t="s">
        <v>74</v>
      </c>
      <c r="H64" s="7"/>
      <c r="J64" s="52">
        <v>0.4</v>
      </c>
      <c r="K64" s="52">
        <f t="shared" si="12"/>
        <v>452.98000000000008</v>
      </c>
      <c r="M64" s="49" t="s">
        <v>43</v>
      </c>
    </row>
    <row r="65" spans="2:13" ht="21" customHeight="1" x14ac:dyDescent="0.2">
      <c r="B65" s="13">
        <f t="shared" si="13"/>
        <v>62</v>
      </c>
      <c r="C65" s="8">
        <f t="shared" si="31"/>
        <v>6.8000000000000114</v>
      </c>
      <c r="D65" s="34">
        <f t="shared" si="32"/>
        <v>459.78000000000009</v>
      </c>
      <c r="E65" s="24"/>
      <c r="F65" s="64" t="s">
        <v>37</v>
      </c>
      <c r="G65" s="80" t="s">
        <v>74</v>
      </c>
      <c r="H65" s="7">
        <v>485</v>
      </c>
      <c r="J65" s="52">
        <v>6.8</v>
      </c>
      <c r="K65" s="52">
        <f t="shared" si="12"/>
        <v>459.78000000000009</v>
      </c>
    </row>
    <row r="66" spans="2:13" ht="21" customHeight="1" x14ac:dyDescent="0.2">
      <c r="B66" s="13">
        <f t="shared" si="13"/>
        <v>63</v>
      </c>
      <c r="C66" s="8">
        <f t="shared" si="31"/>
        <v>9.5</v>
      </c>
      <c r="D66" s="34">
        <f t="shared" si="32"/>
        <v>469.28000000000009</v>
      </c>
      <c r="E66" s="24" t="s">
        <v>12</v>
      </c>
      <c r="F66" s="65" t="s">
        <v>17</v>
      </c>
      <c r="G66" s="80" t="s">
        <v>145</v>
      </c>
      <c r="H66" s="7">
        <v>230</v>
      </c>
      <c r="J66" s="52">
        <v>9.5</v>
      </c>
      <c r="K66" s="52">
        <f t="shared" si="12"/>
        <v>469.28000000000009</v>
      </c>
    </row>
    <row r="67" spans="2:13" ht="21" customHeight="1" x14ac:dyDescent="0.2">
      <c r="B67" s="13">
        <f t="shared" si="13"/>
        <v>64</v>
      </c>
      <c r="C67" s="8">
        <f t="shared" si="31"/>
        <v>8.6999999999999886</v>
      </c>
      <c r="D67" s="34">
        <f t="shared" si="32"/>
        <v>477.98000000000008</v>
      </c>
      <c r="E67" s="24"/>
      <c r="F67" s="64" t="s">
        <v>35</v>
      </c>
      <c r="G67" s="80" t="s">
        <v>145</v>
      </c>
      <c r="H67" s="7">
        <v>400</v>
      </c>
      <c r="J67" s="52">
        <v>8.6999999999999993</v>
      </c>
      <c r="K67" s="52">
        <f t="shared" si="12"/>
        <v>477.98000000000008</v>
      </c>
    </row>
    <row r="68" spans="2:13" ht="21" customHeight="1" x14ac:dyDescent="0.2">
      <c r="B68" s="13">
        <f t="shared" si="13"/>
        <v>65</v>
      </c>
      <c r="C68" s="8">
        <f t="shared" ref="C68:C69" si="33">D68-D67</f>
        <v>22</v>
      </c>
      <c r="D68" s="34">
        <f t="shared" ref="D68:D69" si="34">K68</f>
        <v>499.98000000000008</v>
      </c>
      <c r="E68" s="24" t="s">
        <v>12</v>
      </c>
      <c r="F68" s="64" t="s">
        <v>38</v>
      </c>
      <c r="G68" s="80" t="s">
        <v>145</v>
      </c>
      <c r="H68" s="7">
        <v>210</v>
      </c>
      <c r="J68" s="52">
        <v>22</v>
      </c>
      <c r="K68" s="52">
        <f t="shared" si="12"/>
        <v>499.98000000000008</v>
      </c>
    </row>
    <row r="69" spans="2:13" ht="21" customHeight="1" x14ac:dyDescent="0.2">
      <c r="B69" s="13">
        <f t="shared" si="13"/>
        <v>66</v>
      </c>
      <c r="C69" s="8">
        <f t="shared" si="33"/>
        <v>33.099999999999966</v>
      </c>
      <c r="D69" s="34">
        <f t="shared" si="34"/>
        <v>533.08000000000004</v>
      </c>
      <c r="E69" s="24" t="s">
        <v>12</v>
      </c>
      <c r="F69" s="65" t="s">
        <v>27</v>
      </c>
      <c r="G69" s="80" t="s">
        <v>145</v>
      </c>
      <c r="H69" s="7">
        <v>95</v>
      </c>
      <c r="J69" s="52">
        <v>33.1</v>
      </c>
      <c r="K69" s="52">
        <f t="shared" si="12"/>
        <v>533.08000000000004</v>
      </c>
    </row>
    <row r="70" spans="2:13" ht="34.5" customHeight="1" x14ac:dyDescent="0.2">
      <c r="B70" s="50">
        <f t="shared" si="13"/>
        <v>67</v>
      </c>
      <c r="C70" s="51">
        <f>D70-D69</f>
        <v>16.5</v>
      </c>
      <c r="D70" s="44">
        <f>K70</f>
        <v>549.58000000000004</v>
      </c>
      <c r="E70" s="45">
        <f>D70-D63</f>
        <v>96.999999999999943</v>
      </c>
      <c r="F70" s="68" t="s">
        <v>126</v>
      </c>
      <c r="G70" s="81" t="s">
        <v>75</v>
      </c>
      <c r="H70" s="47">
        <v>57</v>
      </c>
      <c r="J70" s="52">
        <v>16.5</v>
      </c>
      <c r="K70" s="52">
        <f t="shared" si="12"/>
        <v>549.58000000000004</v>
      </c>
      <c r="L70" s="79"/>
      <c r="M70" s="14"/>
    </row>
    <row r="71" spans="2:13" ht="21" customHeight="1" x14ac:dyDescent="0.2">
      <c r="B71" s="13">
        <f t="shared" si="13"/>
        <v>68</v>
      </c>
      <c r="C71" s="8">
        <f t="shared" ref="C71:C75" si="35">D71-D70</f>
        <v>28.799999999999955</v>
      </c>
      <c r="D71" s="34">
        <f t="shared" ref="D71:D75" si="36">K71</f>
        <v>578.38</v>
      </c>
      <c r="E71" s="24" t="s">
        <v>12</v>
      </c>
      <c r="F71" s="65" t="s">
        <v>118</v>
      </c>
      <c r="G71" s="80" t="s">
        <v>145</v>
      </c>
      <c r="H71" s="7">
        <v>13</v>
      </c>
      <c r="J71" s="52">
        <v>28.8</v>
      </c>
      <c r="K71" s="52">
        <f t="shared" si="12"/>
        <v>578.38</v>
      </c>
      <c r="M71" s="93" t="s">
        <v>44</v>
      </c>
    </row>
    <row r="72" spans="2:13" ht="21" customHeight="1" x14ac:dyDescent="0.2">
      <c r="B72" s="13">
        <f t="shared" si="13"/>
        <v>69</v>
      </c>
      <c r="C72" s="8">
        <f t="shared" si="35"/>
        <v>5.2999999999999545</v>
      </c>
      <c r="D72" s="34">
        <f t="shared" si="36"/>
        <v>583.67999999999995</v>
      </c>
      <c r="E72" s="24" t="s">
        <v>12</v>
      </c>
      <c r="F72" s="64" t="s">
        <v>119</v>
      </c>
      <c r="G72" s="80" t="s">
        <v>50</v>
      </c>
      <c r="H72" s="7">
        <v>30</v>
      </c>
      <c r="J72" s="52">
        <v>5.3</v>
      </c>
      <c r="K72" s="52">
        <f t="shared" si="12"/>
        <v>583.67999999999995</v>
      </c>
    </row>
    <row r="73" spans="2:13" ht="21" customHeight="1" x14ac:dyDescent="0.2">
      <c r="B73" s="13">
        <f t="shared" si="13"/>
        <v>70</v>
      </c>
      <c r="C73" s="8">
        <f t="shared" si="35"/>
        <v>1.2999999999999545</v>
      </c>
      <c r="D73" s="34">
        <f t="shared" si="36"/>
        <v>584.9799999999999</v>
      </c>
      <c r="E73" s="24" t="s">
        <v>12</v>
      </c>
      <c r="F73" s="65" t="s">
        <v>122</v>
      </c>
      <c r="G73" s="80" t="s">
        <v>148</v>
      </c>
      <c r="H73" s="7"/>
      <c r="J73" s="52">
        <v>1.3</v>
      </c>
      <c r="K73" s="52">
        <f t="shared" si="12"/>
        <v>584.9799999999999</v>
      </c>
    </row>
    <row r="74" spans="2:13" ht="21" customHeight="1" x14ac:dyDescent="0.2">
      <c r="B74" s="13">
        <f t="shared" si="13"/>
        <v>71</v>
      </c>
      <c r="C74" s="8">
        <f t="shared" si="35"/>
        <v>0.25999999999999091</v>
      </c>
      <c r="D74" s="34">
        <f t="shared" si="36"/>
        <v>585.2399999999999</v>
      </c>
      <c r="E74" s="24" t="s">
        <v>12</v>
      </c>
      <c r="F74" s="67" t="s">
        <v>149</v>
      </c>
      <c r="G74" s="80" t="s">
        <v>148</v>
      </c>
      <c r="H74" s="7">
        <v>22</v>
      </c>
      <c r="J74" s="52">
        <v>0.26</v>
      </c>
      <c r="K74" s="52">
        <f t="shared" si="12"/>
        <v>585.2399999999999</v>
      </c>
    </row>
    <row r="75" spans="2:13" ht="21" customHeight="1" x14ac:dyDescent="0.2">
      <c r="B75" s="13">
        <f t="shared" si="13"/>
        <v>72</v>
      </c>
      <c r="C75" s="8">
        <f t="shared" si="35"/>
        <v>1.1000000000000227</v>
      </c>
      <c r="D75" s="34">
        <f t="shared" si="36"/>
        <v>586.33999999999992</v>
      </c>
      <c r="E75" s="24" t="s">
        <v>12</v>
      </c>
      <c r="F75" s="65" t="s">
        <v>123</v>
      </c>
      <c r="G75" s="80" t="s">
        <v>150</v>
      </c>
      <c r="H75" s="7"/>
      <c r="J75" s="52">
        <v>1.1000000000000001</v>
      </c>
      <c r="K75" s="52">
        <f t="shared" si="12"/>
        <v>586.33999999999992</v>
      </c>
    </row>
    <row r="76" spans="2:13" ht="21" customHeight="1" x14ac:dyDescent="0.2">
      <c r="B76" s="13">
        <f t="shared" si="13"/>
        <v>73</v>
      </c>
      <c r="C76" s="8">
        <f t="shared" ref="C76" si="37">D76-D75</f>
        <v>7.7999999999999545</v>
      </c>
      <c r="D76" s="34">
        <f t="shared" ref="D76:D80" si="38">K76</f>
        <v>594.13999999999987</v>
      </c>
      <c r="E76" s="24"/>
      <c r="F76" s="67" t="s">
        <v>22</v>
      </c>
      <c r="G76" s="80" t="s">
        <v>46</v>
      </c>
      <c r="H76" s="7"/>
      <c r="J76" s="52">
        <v>7.8</v>
      </c>
      <c r="K76" s="52">
        <f t="shared" si="12"/>
        <v>594.13999999999987</v>
      </c>
    </row>
    <row r="77" spans="2:13" ht="21" customHeight="1" x14ac:dyDescent="0.2">
      <c r="B77" s="13">
        <f t="shared" si="13"/>
        <v>74</v>
      </c>
      <c r="C77" s="8">
        <f t="shared" ref="C77:C78" si="39">D77-D76</f>
        <v>1.1000000000000227</v>
      </c>
      <c r="D77" s="34">
        <f t="shared" si="38"/>
        <v>595.2399999999999</v>
      </c>
      <c r="E77" s="24" t="s">
        <v>12</v>
      </c>
      <c r="F77" s="65" t="s">
        <v>82</v>
      </c>
      <c r="G77" s="80" t="s">
        <v>46</v>
      </c>
      <c r="H77" s="7">
        <v>36</v>
      </c>
      <c r="J77" s="52">
        <v>1.1000000000000001</v>
      </c>
      <c r="K77" s="52">
        <f t="shared" si="12"/>
        <v>595.2399999999999</v>
      </c>
    </row>
    <row r="78" spans="2:13" ht="21" customHeight="1" x14ac:dyDescent="0.2">
      <c r="B78" s="13">
        <f t="shared" si="13"/>
        <v>75</v>
      </c>
      <c r="C78" s="8">
        <f t="shared" si="39"/>
        <v>1.1000000000000227</v>
      </c>
      <c r="D78" s="34">
        <f t="shared" si="38"/>
        <v>596.33999999999992</v>
      </c>
      <c r="E78" s="24" t="s">
        <v>12</v>
      </c>
      <c r="F78" s="65" t="s">
        <v>81</v>
      </c>
      <c r="G78" s="80" t="s">
        <v>45</v>
      </c>
      <c r="H78" s="7">
        <v>34</v>
      </c>
      <c r="J78" s="52">
        <v>1.1000000000000001</v>
      </c>
      <c r="K78" s="52">
        <f t="shared" si="12"/>
        <v>596.33999999999992</v>
      </c>
    </row>
    <row r="79" spans="2:13" ht="21" customHeight="1" x14ac:dyDescent="0.2">
      <c r="B79" s="13">
        <f t="shared" si="13"/>
        <v>76</v>
      </c>
      <c r="C79" s="8">
        <f>D79-D78</f>
        <v>2.8999999999999773</v>
      </c>
      <c r="D79" s="34">
        <f t="shared" si="38"/>
        <v>599.2399999999999</v>
      </c>
      <c r="E79" s="24"/>
      <c r="F79" s="65" t="s">
        <v>120</v>
      </c>
      <c r="G79" s="80" t="s">
        <v>45</v>
      </c>
      <c r="H79" s="7"/>
      <c r="J79" s="52">
        <v>2.9</v>
      </c>
      <c r="K79" s="52">
        <f t="shared" si="12"/>
        <v>599.2399999999999</v>
      </c>
    </row>
    <row r="80" spans="2:13" ht="21" customHeight="1" x14ac:dyDescent="0.2">
      <c r="B80" s="13">
        <f t="shared" si="13"/>
        <v>77</v>
      </c>
      <c r="C80" s="8">
        <f t="shared" ref="C80" si="40">D80-D79</f>
        <v>1.2999999999999545</v>
      </c>
      <c r="D80" s="34">
        <f t="shared" si="38"/>
        <v>600.53999999999985</v>
      </c>
      <c r="E80" s="24" t="s">
        <v>12</v>
      </c>
      <c r="F80" s="64" t="s">
        <v>121</v>
      </c>
      <c r="G80" s="80" t="s">
        <v>45</v>
      </c>
      <c r="H80" s="7"/>
      <c r="J80" s="52">
        <v>1.3</v>
      </c>
      <c r="K80" s="52">
        <f t="shared" si="12"/>
        <v>600.53999999999985</v>
      </c>
    </row>
    <row r="81" spans="2:13" s="14" customFormat="1" ht="47.25" customHeight="1" x14ac:dyDescent="0.2">
      <c r="B81" s="50">
        <f t="shared" si="13"/>
        <v>78</v>
      </c>
      <c r="C81" s="51">
        <f>D81-D80</f>
        <v>1.2999999999999545</v>
      </c>
      <c r="D81" s="44">
        <f t="shared" ref="D81:D82" si="41">K81</f>
        <v>601.8399999999998</v>
      </c>
      <c r="E81" s="45">
        <f>D81-D70</f>
        <v>52.259999999999764</v>
      </c>
      <c r="F81" s="68" t="s">
        <v>125</v>
      </c>
      <c r="G81" s="82" t="s">
        <v>45</v>
      </c>
      <c r="H81" s="48">
        <v>45</v>
      </c>
      <c r="J81" s="53">
        <v>1.3</v>
      </c>
      <c r="K81" s="52">
        <f t="shared" ref="K81:K83" si="42">K80+J81</f>
        <v>601.8399999999998</v>
      </c>
      <c r="L81" s="79" t="s">
        <v>23</v>
      </c>
    </row>
    <row r="82" spans="2:13" ht="21" customHeight="1" x14ac:dyDescent="0.2">
      <c r="B82" s="13">
        <f t="shared" ref="B82:B83" si="43">B81+1</f>
        <v>79</v>
      </c>
      <c r="C82" s="8">
        <f t="shared" ref="C82" si="44">D82-D81</f>
        <v>0.73000000000001819</v>
      </c>
      <c r="D82" s="34">
        <f t="shared" si="41"/>
        <v>602.56999999999982</v>
      </c>
      <c r="E82" s="24" t="s">
        <v>12</v>
      </c>
      <c r="F82" s="65" t="s">
        <v>124</v>
      </c>
      <c r="G82" s="80" t="s">
        <v>45</v>
      </c>
      <c r="H82" s="7"/>
      <c r="J82" s="52">
        <v>0.73</v>
      </c>
      <c r="K82" s="52">
        <f t="shared" si="42"/>
        <v>602.56999999999982</v>
      </c>
    </row>
    <row r="83" spans="2:13" s="14" customFormat="1" ht="35.25" customHeight="1" x14ac:dyDescent="0.2">
      <c r="B83" s="42">
        <f t="shared" si="43"/>
        <v>80</v>
      </c>
      <c r="C83" s="43">
        <f>D83-D82</f>
        <v>0.35000000000002274</v>
      </c>
      <c r="D83" s="44">
        <f t="shared" ref="D83" si="45">K83</f>
        <v>602.91999999999985</v>
      </c>
      <c r="E83" s="83"/>
      <c r="F83" s="94" t="s">
        <v>132</v>
      </c>
      <c r="G83" s="91"/>
      <c r="H83" s="92"/>
      <c r="I83" s="11"/>
      <c r="J83" s="52">
        <v>0.35</v>
      </c>
      <c r="K83" s="52">
        <f t="shared" si="42"/>
        <v>602.91999999999985</v>
      </c>
      <c r="L83" s="57"/>
    </row>
    <row r="84" spans="2:13" ht="15.75" customHeight="1" x14ac:dyDescent="0.2">
      <c r="B84" s="15"/>
      <c r="D84" s="16"/>
      <c r="E84" s="26"/>
      <c r="F84" s="69" t="s">
        <v>80</v>
      </c>
      <c r="H84" s="17"/>
    </row>
    <row r="85" spans="2:13" ht="20.25" customHeight="1" x14ac:dyDescent="0.2">
      <c r="B85" s="10"/>
      <c r="C85" s="10"/>
      <c r="D85" s="16"/>
      <c r="E85" s="27"/>
      <c r="F85" s="70"/>
      <c r="G85" s="74"/>
      <c r="H85" s="17"/>
    </row>
    <row r="86" spans="2:13" ht="14.25" customHeight="1" x14ac:dyDescent="0.2">
      <c r="B86" s="5">
        <v>1</v>
      </c>
      <c r="C86" s="33" t="s">
        <v>3</v>
      </c>
      <c r="D86" s="5"/>
      <c r="F86" s="71"/>
      <c r="H86" s="5"/>
      <c r="J86" s="54"/>
      <c r="K86" s="54"/>
    </row>
    <row r="87" spans="2:13" ht="14.25" customHeight="1" x14ac:dyDescent="0.2">
      <c r="B87" s="5">
        <v>2</v>
      </c>
      <c r="C87" s="33" t="s">
        <v>4</v>
      </c>
      <c r="D87" s="5"/>
      <c r="E87" s="29"/>
      <c r="F87" s="71"/>
      <c r="H87" s="5"/>
      <c r="J87" s="54"/>
      <c r="K87" s="54"/>
    </row>
    <row r="88" spans="2:13" ht="14.25" customHeight="1" x14ac:dyDescent="0.2">
      <c r="B88" s="5">
        <v>3</v>
      </c>
      <c r="C88" s="33" t="s">
        <v>5</v>
      </c>
      <c r="D88" s="5"/>
      <c r="E88" s="29"/>
      <c r="F88" s="71"/>
      <c r="H88" s="5"/>
      <c r="J88" s="54"/>
      <c r="K88" s="54"/>
      <c r="L88" s="58"/>
      <c r="M88" s="20"/>
    </row>
    <row r="89" spans="2:13" ht="14.25" customHeight="1" x14ac:dyDescent="0.2">
      <c r="B89" s="5">
        <v>4</v>
      </c>
      <c r="C89" s="33" t="s">
        <v>6</v>
      </c>
      <c r="D89" s="5"/>
      <c r="E89" s="29"/>
      <c r="F89" s="71"/>
      <c r="H89" s="5"/>
      <c r="J89" s="54"/>
      <c r="K89" s="54"/>
      <c r="L89" s="59"/>
      <c r="M89" s="21"/>
    </row>
    <row r="90" spans="2:13" ht="14.25" customHeight="1" x14ac:dyDescent="0.2">
      <c r="B90" s="5">
        <v>5</v>
      </c>
      <c r="C90" s="33" t="s">
        <v>7</v>
      </c>
      <c r="D90" s="5"/>
      <c r="E90" s="29"/>
      <c r="F90" s="71"/>
      <c r="H90" s="5"/>
      <c r="J90" s="54"/>
      <c r="K90" s="54"/>
      <c r="L90" s="60"/>
      <c r="M90" s="21"/>
    </row>
    <row r="91" spans="2:13" ht="14.25" customHeight="1" x14ac:dyDescent="0.2">
      <c r="B91" s="5">
        <v>6</v>
      </c>
      <c r="C91" s="33" t="s">
        <v>8</v>
      </c>
      <c r="D91" s="5"/>
      <c r="E91" s="29"/>
      <c r="F91" s="71"/>
      <c r="H91" s="5"/>
      <c r="J91" s="54"/>
      <c r="K91" s="54"/>
      <c r="L91" s="60"/>
      <c r="M91" s="22"/>
    </row>
    <row r="92" spans="2:13" ht="14.25" customHeight="1" x14ac:dyDescent="0.2">
      <c r="B92" s="5">
        <v>7</v>
      </c>
      <c r="C92" s="33" t="s">
        <v>14</v>
      </c>
      <c r="D92" s="5"/>
      <c r="E92" s="29"/>
      <c r="F92" s="71"/>
      <c r="H92" s="5"/>
      <c r="J92" s="54"/>
      <c r="K92" s="54"/>
      <c r="L92" s="60"/>
      <c r="M92" s="22"/>
    </row>
    <row r="93" spans="2:13" ht="14.25" customHeight="1" x14ac:dyDescent="0.2">
      <c r="B93" s="5">
        <v>8</v>
      </c>
      <c r="C93" s="33" t="s">
        <v>13</v>
      </c>
      <c r="D93" s="5"/>
      <c r="E93" s="29"/>
      <c r="F93" s="71"/>
      <c r="H93" s="5"/>
      <c r="J93" s="54"/>
      <c r="K93" s="54"/>
      <c r="L93" s="60"/>
      <c r="M93" s="22"/>
    </row>
    <row r="94" spans="2:13" ht="14.25" customHeight="1" x14ac:dyDescent="0.2">
      <c r="B94" s="5">
        <v>9</v>
      </c>
      <c r="C94" s="33" t="s">
        <v>9</v>
      </c>
      <c r="D94" s="5"/>
      <c r="E94" s="29"/>
      <c r="F94" s="71"/>
      <c r="H94" s="5"/>
      <c r="J94" s="54"/>
      <c r="K94" s="54"/>
      <c r="L94" s="60"/>
      <c r="M94" s="22"/>
    </row>
    <row r="95" spans="2:13" ht="14.25" customHeight="1" x14ac:dyDescent="0.2">
      <c r="J95" s="54"/>
      <c r="K95" s="54"/>
      <c r="L95" s="60"/>
      <c r="M95" s="22"/>
    </row>
    <row r="96" spans="2:13" ht="14.25" customHeight="1" x14ac:dyDescent="0.2">
      <c r="J96" s="54"/>
      <c r="K96" s="54"/>
      <c r="L96" s="60"/>
      <c r="M96" s="22"/>
    </row>
    <row r="97" spans="5:13" ht="14.25" customHeight="1" x14ac:dyDescent="0.2">
      <c r="J97" s="54"/>
      <c r="K97" s="54"/>
    </row>
    <row r="98" spans="5:13" ht="14.25" customHeight="1" x14ac:dyDescent="0.2">
      <c r="E98" s="30"/>
      <c r="F98" s="71"/>
      <c r="H98" s="11"/>
      <c r="J98" s="54"/>
      <c r="K98" s="54"/>
    </row>
    <row r="99" spans="5:13" ht="14.25" customHeight="1" x14ac:dyDescent="0.2">
      <c r="E99" s="30"/>
      <c r="F99" s="71"/>
      <c r="H99" s="11"/>
      <c r="J99" s="54"/>
      <c r="K99" s="54"/>
      <c r="L99" s="58"/>
      <c r="M99" s="20"/>
    </row>
    <row r="100" spans="5:13" ht="14.25" customHeight="1" x14ac:dyDescent="0.2">
      <c r="E100" s="31"/>
      <c r="F100" s="73"/>
      <c r="G100" s="76"/>
      <c r="H100" s="20"/>
      <c r="J100" s="54"/>
      <c r="K100" s="54"/>
      <c r="L100" s="59"/>
      <c r="M100" s="21"/>
    </row>
    <row r="101" spans="5:13" ht="14.25" customHeight="1" x14ac:dyDescent="0.2">
      <c r="E101" s="32"/>
      <c r="H101" s="21"/>
      <c r="J101" s="54"/>
      <c r="K101" s="54"/>
      <c r="L101" s="60"/>
      <c r="M101" s="21"/>
    </row>
    <row r="102" spans="5:13" ht="14.25" customHeight="1" x14ac:dyDescent="0.2">
      <c r="E102" s="32"/>
      <c r="H102" s="21"/>
      <c r="J102" s="54"/>
      <c r="K102" s="54"/>
      <c r="L102" s="60"/>
      <c r="M102" s="22"/>
    </row>
    <row r="103" spans="5:13" ht="14.25" customHeight="1" x14ac:dyDescent="0.2">
      <c r="E103" s="32"/>
      <c r="G103" s="77"/>
      <c r="H103" s="21"/>
      <c r="J103" s="54"/>
      <c r="K103" s="54"/>
      <c r="L103" s="60"/>
      <c r="M103" s="22"/>
    </row>
    <row r="104" spans="5:13" ht="14.25" customHeight="1" x14ac:dyDescent="0.2">
      <c r="E104" s="32"/>
      <c r="G104" s="77"/>
      <c r="H104" s="21"/>
      <c r="J104" s="55"/>
      <c r="K104" s="55"/>
      <c r="L104" s="60"/>
      <c r="M104" s="22"/>
    </row>
    <row r="105" spans="5:13" ht="14.25" customHeight="1" x14ac:dyDescent="0.2">
      <c r="E105" s="32"/>
      <c r="G105" s="77"/>
      <c r="H105" s="21"/>
      <c r="J105" s="55"/>
      <c r="K105" s="55"/>
      <c r="L105" s="60"/>
      <c r="M105" s="22"/>
    </row>
    <row r="106" spans="5:13" ht="14.25" customHeight="1" x14ac:dyDescent="0.2">
      <c r="E106" s="32"/>
      <c r="G106" s="77"/>
      <c r="H106" s="21"/>
    </row>
    <row r="107" spans="5:13" ht="14.25" customHeight="1" x14ac:dyDescent="0.2">
      <c r="E107" s="30"/>
      <c r="F107" s="71"/>
      <c r="H107" s="11"/>
    </row>
  </sheetData>
  <sheetProtection selectLockedCells="1" selectUnlockedCells="1"/>
  <mergeCells count="2">
    <mergeCell ref="O4:V4"/>
    <mergeCell ref="F83:H83"/>
  </mergeCells>
  <phoneticPr fontId="6"/>
  <hyperlinks>
    <hyperlink ref="M28" r:id="rId1"/>
    <hyperlink ref="M47" r:id="rId2"/>
    <hyperlink ref="M59" r:id="rId3"/>
    <hyperlink ref="M64" r:id="rId4"/>
    <hyperlink ref="M71" r:id="rId5"/>
    <hyperlink ref="M16" r:id="rId6"/>
    <hyperlink ref="M5" r:id="rId7"/>
    <hyperlink ref="M4" r:id="rId8"/>
  </hyperlinks>
  <pageMargins left="0.2361111111111111" right="0.2361111111111111" top="0.39374999999999999" bottom="0.74791666666666667" header="0.51180555555555551" footer="0.51180555555555551"/>
  <pageSetup paperSize="9" scale="96" firstPageNumber="0" fitToHeight="0" orientation="portrait" horizontalDpi="4294967293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cols>
    <col min="1" max="1" width="8.88671875" customWidth="1"/>
  </cols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cols>
    <col min="1" max="1" width="8.88671875" customWidth="1"/>
  </cols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bakky</cp:lastModifiedBy>
  <cp:lastPrinted>2016-02-02T05:48:48Z</cp:lastPrinted>
  <dcterms:created xsi:type="dcterms:W3CDTF">2013-09-30T03:20:13Z</dcterms:created>
  <dcterms:modified xsi:type="dcterms:W3CDTF">2017-07-01T08:19:44Z</dcterms:modified>
</cp:coreProperties>
</file>