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Dropbox\2018BRM運営\20180304東京200伊豆網代\Cue\"/>
    </mc:Choice>
  </mc:AlternateContent>
  <bookViews>
    <workbookView xWindow="285" yWindow="120" windowWidth="22290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Sheet1!$C$3:$I$59</definedName>
    <definedName name="_xlnm.Print_Titles" localSheetId="0">Sheet1!$2:$3</definedName>
  </definedNames>
  <calcPr calcId="152511"/>
</workbook>
</file>

<file path=xl/calcChain.xml><?xml version="1.0" encoding="utf-8"?>
<calcChain xmlns="http://schemas.openxmlformats.org/spreadsheetml/2006/main">
  <c r="H43" i="1" l="1"/>
  <c r="H40" i="1"/>
  <c r="C5" i="1"/>
  <c r="L5" i="1"/>
  <c r="D26" i="1" l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D4" i="1"/>
  <c r="C35" i="1" l="1"/>
  <c r="C36" i="1" s="1"/>
  <c r="C37" i="1" s="1"/>
  <c r="C38" i="1" s="1"/>
  <c r="C39" i="1" s="1"/>
  <c r="C40" i="1" s="1"/>
  <c r="C41" i="1" s="1"/>
  <c r="C42" i="1" s="1"/>
  <c r="C43" i="1" s="1"/>
  <c r="C44" i="1" s="1"/>
  <c r="C45" i="1" l="1"/>
  <c r="E5" i="1"/>
  <c r="L6" i="1"/>
  <c r="C46" i="1" l="1"/>
  <c r="C47" i="1" s="1"/>
  <c r="C48" i="1" s="1"/>
  <c r="C49" i="1" s="1"/>
  <c r="C50" i="1" s="1"/>
  <c r="C51" i="1" s="1"/>
  <c r="C52" i="1" s="1"/>
  <c r="C53" i="1" s="1"/>
  <c r="E6" i="1"/>
  <c r="L7" i="1"/>
  <c r="C54" i="1" l="1"/>
  <c r="C55" i="1" s="1"/>
  <c r="C56" i="1" s="1"/>
  <c r="C57" i="1" s="1"/>
  <c r="C58" i="1" s="1"/>
  <c r="C59" i="1" s="1"/>
  <c r="E7" i="1"/>
  <c r="L8" i="1"/>
  <c r="E8" i="1" l="1"/>
  <c r="L9" i="1"/>
  <c r="E9" i="1" l="1"/>
  <c r="L10" i="1"/>
  <c r="E10" i="1" l="1"/>
  <c r="L11" i="1"/>
  <c r="L12" i="1" l="1"/>
  <c r="E11" i="1"/>
  <c r="E12" i="1" l="1"/>
  <c r="L13" i="1"/>
  <c r="L14" i="1" l="1"/>
  <c r="E13" i="1"/>
  <c r="L15" i="1" l="1"/>
  <c r="E14" i="1"/>
  <c r="E15" i="1" l="1"/>
  <c r="L16" i="1"/>
  <c r="L17" i="1" l="1"/>
  <c r="E16" i="1"/>
  <c r="E17" i="1" l="1"/>
  <c r="L18" i="1"/>
  <c r="L19" i="1" l="1"/>
  <c r="E18" i="1"/>
  <c r="L20" i="1" l="1"/>
  <c r="E19" i="1"/>
  <c r="M19" i="1" s="1"/>
  <c r="E20" i="1" l="1"/>
  <c r="L21" i="1"/>
  <c r="E21" i="1" l="1"/>
  <c r="L22" i="1"/>
  <c r="L23" i="1" l="1"/>
  <c r="E22" i="1"/>
  <c r="E23" i="1" l="1"/>
  <c r="L24" i="1"/>
  <c r="E24" i="1" l="1"/>
  <c r="L25" i="1"/>
  <c r="E25" i="1" l="1"/>
  <c r="L26" i="1"/>
  <c r="E26" i="1" l="1"/>
  <c r="L27" i="1"/>
  <c r="L28" i="1" l="1"/>
  <c r="E27" i="1"/>
  <c r="D27" i="1" s="1"/>
  <c r="L29" i="1" l="1"/>
  <c r="E28" i="1"/>
  <c r="D28" i="1" s="1"/>
  <c r="L30" i="1" l="1"/>
  <c r="E29" i="1"/>
  <c r="D29" i="1" s="1"/>
  <c r="L31" i="1" l="1"/>
  <c r="E30" i="1"/>
  <c r="D30" i="1" s="1"/>
  <c r="E31" i="1" l="1"/>
  <c r="D31" i="1" s="1"/>
  <c r="L32" i="1"/>
  <c r="E32" i="1" l="1"/>
  <c r="D32" i="1" s="1"/>
  <c r="L33" i="1"/>
  <c r="L34" i="1" s="1"/>
  <c r="L35" i="1" l="1"/>
  <c r="E35" i="1" s="1"/>
  <c r="E33" i="1"/>
  <c r="D33" i="1" s="1"/>
  <c r="E34" i="1" l="1"/>
  <c r="D34" i="1" l="1"/>
  <c r="M34" i="1"/>
  <c r="D35" i="1"/>
  <c r="L36" i="1" l="1"/>
  <c r="E36" i="1" l="1"/>
  <c r="D36" i="1" s="1"/>
  <c r="L37" i="1"/>
  <c r="E37" i="1" l="1"/>
  <c r="D37" i="1" s="1"/>
  <c r="L38" i="1"/>
  <c r="E38" i="1" l="1"/>
  <c r="D38" i="1" s="1"/>
  <c r="L39" i="1"/>
  <c r="E39" i="1" l="1"/>
  <c r="D39" i="1" s="1"/>
  <c r="L40" i="1"/>
  <c r="L41" i="1" l="1"/>
  <c r="E40" i="1"/>
  <c r="D40" i="1" s="1"/>
  <c r="L42" i="1" l="1"/>
  <c r="E41" i="1"/>
  <c r="D41" i="1" s="1"/>
  <c r="L43" i="1" l="1"/>
  <c r="E42" i="1"/>
  <c r="D42" i="1" s="1"/>
  <c r="L44" i="1" l="1"/>
  <c r="L45" i="1" s="1"/>
  <c r="E43" i="1"/>
  <c r="D43" i="1" s="1"/>
  <c r="E45" i="1" l="1"/>
  <c r="L46" i="1"/>
  <c r="E44" i="1"/>
  <c r="D44" i="1" s="1"/>
  <c r="D45" i="1" l="1"/>
  <c r="L47" i="1" l="1"/>
  <c r="L48" i="1" l="1"/>
  <c r="E47" i="1"/>
  <c r="E46" i="1"/>
  <c r="D46" i="1" l="1"/>
  <c r="M46" i="1"/>
  <c r="D47" i="1"/>
  <c r="L49" i="1"/>
  <c r="E48" i="1"/>
  <c r="D48" i="1" s="1"/>
  <c r="E49" i="1" l="1"/>
  <c r="D49" i="1" s="1"/>
  <c r="L50" i="1"/>
  <c r="E50" i="1" l="1"/>
  <c r="D50" i="1" s="1"/>
  <c r="L51" i="1"/>
  <c r="E51" i="1" l="1"/>
  <c r="D51" i="1" s="1"/>
  <c r="L52" i="1"/>
  <c r="L53" i="1" l="1"/>
  <c r="L54" i="1" s="1"/>
  <c r="E52" i="1"/>
  <c r="D52" i="1" s="1"/>
  <c r="L55" i="1" l="1"/>
  <c r="E54" i="1"/>
  <c r="E53" i="1"/>
  <c r="D53" i="1" s="1"/>
  <c r="D54" i="1" l="1"/>
  <c r="L56" i="1"/>
  <c r="L57" i="1" s="1"/>
  <c r="L58" i="1" s="1"/>
  <c r="E55" i="1"/>
  <c r="D55" i="1" s="1"/>
  <c r="E58" i="1" l="1"/>
  <c r="L59" i="1"/>
  <c r="E56" i="1"/>
  <c r="D56" i="1" s="1"/>
  <c r="E57" i="1" l="1"/>
  <c r="D57" i="1" l="1"/>
  <c r="D58" i="1"/>
  <c r="M57" i="1"/>
</calcChain>
</file>

<file path=xl/sharedStrings.xml><?xml version="1.0" encoding="utf-8"?>
<sst xmlns="http://schemas.openxmlformats.org/spreadsheetml/2006/main" count="157" uniqueCount="94">
  <si>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</si>
  <si>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</si>
  <si>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</si>
  <si>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</si>
  <si>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</si>
  <si>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</si>
  <si>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</si>
  <si>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</si>
  <si>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</si>
  <si>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</si>
  <si>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</si>
  <si>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</si>
  <si>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</si>
  <si>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</si>
  <si>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</si>
  <si>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</si>
  <si>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</si>
  <si>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</si>
  <si>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</si>
  <si>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</si>
  <si>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</si>
  <si>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</si>
  <si>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</si>
  <si>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</si>
  <si>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</si>
  <si>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</si>
  <si>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21" eb="22">
      <t>マエ</t>
    </rPh>
    <phoneticPr fontId="3"/>
  </si>
  <si>
    <r>
      <rPr>
        <sz val="12"/>
        <rFont val="ＭＳ Ｐゴシック"/>
        <family val="3"/>
        <charset val="128"/>
      </rPr>
      <t>側道</t>
    </r>
  </si>
  <si>
    <r>
      <rPr>
        <sz val="12"/>
        <rFont val="ＭＳ Ｐゴシック"/>
        <family val="3"/>
        <charset val="128"/>
      </rPr>
      <t>側道、国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</si>
  <si>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</si>
  <si>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</t>
    </r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</si>
  <si>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</si>
  <si>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</si>
  <si>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</si>
  <si>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</si>
  <si>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</si>
  <si>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</si>
  <si>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</si>
  <si>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</si>
  <si>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</si>
  <si>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</si>
  <si>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</si>
  <si>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rPh sb="13" eb="14">
      <t>ヒダリ</t>
    </rPh>
    <phoneticPr fontId="3"/>
  </si>
  <si>
    <r>
      <rPr>
        <sz val="12"/>
        <rFont val="ＭＳ Ｐゴシック"/>
        <family val="3"/>
        <charset val="128"/>
      </rPr>
      <t>「国府新宿」┬右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</si>
  <si>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</si>
  <si>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「早川口」┼左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</si>
  <si>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rPh sb="12" eb="13">
      <t>ヒダリ</t>
    </rPh>
    <phoneticPr fontId="3"/>
  </si>
  <si>
    <r>
      <rPr>
        <sz val="12"/>
        <rFont val="ＭＳ Ｐゴシック"/>
        <family val="3"/>
        <charset val="128"/>
      </rPr>
      <t>「東海岸町」┤左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</si>
  <si>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┤左→国道トンネルを迂回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</si>
  <si>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┤左→国道「赤根トンネル」を迂回</t>
    </r>
    <rPh sb="1" eb="2">
      <t>ヒダリ</t>
    </rPh>
    <phoneticPr fontId="3"/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</si>
  <si>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</si>
  <si>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「早川口」┼右→「本町」直進</t>
    </r>
    <rPh sb="6" eb="7">
      <t>ミギ</t>
    </rPh>
    <phoneticPr fontId="3"/>
  </si>
  <si>
    <r>
      <rPr>
        <sz val="12"/>
        <rFont val="ＭＳ Ｐゴシック"/>
        <family val="3"/>
        <charset val="128"/>
      </rPr>
      <t>「新宿」┼右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</si>
  <si>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「国府新宿」┤左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</si>
  <si>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「水神橋」┼左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</si>
  <si>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</si>
  <si>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「畠田橋西」┬右</t>
    </r>
    <rPh sb="1" eb="3">
      <t>ハタダ</t>
    </rPh>
    <rPh sb="3" eb="4">
      <t>ハシ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</si>
  <si>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「和泉坂上」┼左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</si>
  <si>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「大塚原」┼右</t>
    </r>
    <rPh sb="6" eb="7">
      <t>ミギ</t>
    </rPh>
    <phoneticPr fontId="3"/>
  </si>
  <si>
    <r>
      <rPr>
        <sz val="12"/>
        <rFont val="ＭＳ Ｐゴシック"/>
        <family val="3"/>
        <charset val="128"/>
      </rPr>
      <t>市道、農道</t>
    </r>
  </si>
  <si>
    <t>├右</t>
    <rPh sb="1" eb="2">
      <t>ミギ</t>
    </rPh>
    <phoneticPr fontId="3"/>
  </si>
  <si>
    <r>
      <rPr>
        <sz val="12"/>
        <rFont val="ＭＳ Ｐゴシック"/>
        <family val="3"/>
        <charset val="128"/>
      </rPr>
      <t>「千年」┼左</t>
    </r>
    <rPh sb="1" eb="2">
      <t>セン</t>
    </rPh>
    <rPh sb="2" eb="3">
      <t>ネン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</si>
  <si>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、市道</t>
    </r>
    <rPh sb="4" eb="6">
      <t>シドウ</t>
    </rPh>
    <phoneticPr fontId="3"/>
  </si>
  <si>
    <t>真鶴道路料金所</t>
    <phoneticPr fontId="3"/>
  </si>
  <si>
    <t>場内駐輪場</t>
    <rPh sb="0" eb="2">
      <t>ジョウナイ</t>
    </rPh>
    <rPh sb="2" eb="5">
      <t>チュウリンジョウ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</si>
  <si>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</si>
  <si>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┼左→「一旦停止」県道に出る</t>
    </r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</si>
  <si>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 xml:space="preserve">135 </t>
    </r>
    <r>
      <rPr>
        <sz val="12"/>
        <rFont val="ＭＳ Ｐゴシック"/>
        <family val="3"/>
        <charset val="128"/>
      </rPr>
      <t>折返し</t>
    </r>
    <rPh sb="0" eb="1">
      <t>コク</t>
    </rPh>
    <rPh sb="5" eb="7">
      <t>オリカエ</t>
    </rPh>
    <phoneticPr fontId="3"/>
  </si>
  <si>
    <r>
      <rPr>
        <sz val="12"/>
        <rFont val="ＭＳ Ｐゴシック"/>
        <family val="3"/>
        <charset val="128"/>
      </rPr>
      <t>「東海岸町」├直</t>
    </r>
    <rPh sb="7" eb="8">
      <t>チョク</t>
    </rPh>
    <phoneticPr fontId="3"/>
  </si>
  <si>
    <r>
      <rPr>
        <sz val="12"/>
        <rFont val="ＭＳ Ｐゴシック"/>
        <family val="3"/>
        <charset val="128"/>
      </rPr>
      <t>「西沖田」┼左</t>
    </r>
    <rPh sb="1" eb="2">
      <t>ニシ</t>
    </rPh>
    <rPh sb="2" eb="4">
      <t>オキタ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</si>
  <si>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「地蔵尊前」┤左</t>
    </r>
    <phoneticPr fontId="3"/>
  </si>
  <si>
    <r>
      <rPr>
        <sz val="12"/>
        <rFont val="ＭＳ Ｐゴシック"/>
        <family val="3"/>
        <charset val="128"/>
      </rPr>
      <t>「東方原」├右</t>
    </r>
    <phoneticPr fontId="3"/>
  </si>
  <si>
    <r>
      <rPr>
        <sz val="12"/>
        <rFont val="ＭＳ Ｐゴシック"/>
        <family val="3"/>
        <charset val="128"/>
      </rPr>
      <t>「向原」┤左</t>
    </r>
    <phoneticPr fontId="3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</si>
  <si>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</si>
  <si>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</si>
  <si>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</si>
  <si>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</si>
  <si>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</si>
  <si>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「ひらつか花アグリ入口」├右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</si>
  <si>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</si>
  <si>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「下瀬谷２丁目」┼右</t>
    </r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</si>
  <si>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</si>
  <si>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┼右</t>
    <phoneticPr fontId="3"/>
  </si>
  <si>
    <t>左側動物病院　┼右</t>
    <phoneticPr fontId="3"/>
  </si>
  <si>
    <r>
      <t>Finish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LAWSON</t>
    </r>
    <r>
      <rPr>
        <sz val="12"/>
        <rFont val="ＭＳ Ｐゴシック"/>
        <family val="3"/>
        <charset val="128"/>
      </rPr>
      <t>　川崎新作一丁目店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11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53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30</t>
    </r>
    <rPh sb="14" eb="16">
      <t>カワサキ</t>
    </rPh>
    <rPh sb="16" eb="18">
      <t>シンサク</t>
    </rPh>
    <rPh sb="18" eb="19">
      <t>イチ</t>
    </rPh>
    <rPh sb="19" eb="21">
      <t>チョウメ</t>
    </rPh>
    <rPh sb="21" eb="22">
      <t>テン</t>
    </rPh>
    <phoneticPr fontId="3"/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</si>
  <si>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13" eb="15">
      <t>ヒラツカ</t>
    </rPh>
    <rPh sb="15" eb="16">
      <t>キタ</t>
    </rPh>
    <rPh sb="16" eb="18">
      <t>トヨタ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</si>
  <si>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熱海網代店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　　　　　　　　　　</t>
    </r>
    <rPh sb="14" eb="16">
      <t>アタミ</t>
    </rPh>
    <rPh sb="16" eb="18">
      <t>アジロ</t>
    </rPh>
    <rPh sb="18" eb="19">
      <t>テン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</si>
  <si>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  <charset val="128"/>
      </rPr>
      <t>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18" eb="20">
      <t>ヒラツカ</t>
    </rPh>
    <rPh sb="20" eb="21">
      <t>キタ</t>
    </rPh>
    <rPh sb="21" eb="23">
      <t>トヨタ</t>
    </rPh>
    <phoneticPr fontId="3"/>
  </si>
  <si>
    <t>参考ルート</t>
    <rPh sb="0" eb="2">
      <t>サンコウ</t>
    </rPh>
    <phoneticPr fontId="3"/>
  </si>
  <si>
    <t>https://ridewithgps.com/routes/26275393?privacy_code=0jCFeuEaIEXwYUXj</t>
    <phoneticPr fontId="3"/>
  </si>
  <si>
    <r>
      <t>2018 BRM304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いってこい伊豆網代</t>
    </r>
    <rPh sb="24" eb="26">
      <t>イズ</t>
    </rPh>
    <rPh sb="26" eb="28">
      <t>アジロ</t>
    </rPh>
    <phoneticPr fontId="3"/>
  </si>
  <si>
    <r>
      <rPr>
        <sz val="12"/>
        <rFont val="ＭＳ Ｐゴシック"/>
        <family val="3"/>
        <charset val="128"/>
      </rPr>
      <t>川崎市民プラザ　　　　認定受付はセミナールーム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0" eb="2">
      <t>カワサキ</t>
    </rPh>
    <rPh sb="2" eb="4">
      <t>シミン</t>
    </rPh>
    <phoneticPr fontId="3"/>
  </si>
  <si>
    <r>
      <rPr>
        <sz val="12"/>
        <rFont val="ＭＳ Ｐゴシック"/>
        <family val="3"/>
        <charset val="128"/>
      </rPr>
      <t>「市民プラザ前」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正門脇の通路へ、　　　　　　車道は自転車侵入禁止</t>
    </r>
    <rPh sb="1" eb="3">
      <t>シミン</t>
    </rPh>
    <rPh sb="6" eb="7">
      <t>マエ</t>
    </rPh>
    <rPh sb="9" eb="11">
      <t>セイモン</t>
    </rPh>
    <rPh sb="11" eb="12">
      <t>ワキ</t>
    </rPh>
    <rPh sb="13" eb="15">
      <t>ツウロ</t>
    </rPh>
    <rPh sb="23" eb="25">
      <t>シャドウ</t>
    </rPh>
    <rPh sb="26" eb="29">
      <t>ジテンシャ</t>
    </rPh>
    <rPh sb="29" eb="31">
      <t>シンニュウ</t>
    </rPh>
    <rPh sb="31" eb="33">
      <t>キンシ</t>
    </rPh>
    <phoneticPr fontId="3"/>
  </si>
  <si>
    <r>
      <t>Ver5_1(2018/3/20</t>
    </r>
    <r>
      <rPr>
        <sz val="12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</si>
</sst>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17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lightGray">
        <fgColor rgb="FFFFFF00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0" borderId="3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176" fontId="2" fillId="0" borderId="1" xfId="2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0" fillId="0" borderId="0" xfId="3" applyAlignment="1">
      <alignment vertical="center"/>
    </xf>
    <xf numFmtId="0" fontId="7" fillId="0" borderId="0" xfId="0" applyFont="1" applyAlignment="1">
      <alignment vertical="center"/>
    </xf>
    <xf numFmtId="0" fontId="5" fillId="3" borderId="1" xfId="2" applyFont="1" applyFill="1" applyBorder="1" applyAlignment="1">
      <alignment horizontal="right" vertical="center"/>
    </xf>
    <xf numFmtId="178" fontId="9" fillId="3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3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6" fontId="5" fillId="3" borderId="1" xfId="2" applyNumberFormat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180" fontId="5" fillId="3" borderId="1" xfId="2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178" fontId="5" fillId="3" borderId="1" xfId="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75393?privacy_code=0jCFeuEaIEXwYUX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AB81"/>
  <sheetViews>
    <sheetView tabSelected="1" topLeftCell="B1" workbookViewId="0">
      <selection activeCell="F9" sqref="F9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39" customWidth="1"/>
    <col min="7" max="7" width="4.375" style="2" customWidth="1"/>
    <col min="8" max="8" width="15.25" style="2" customWidth="1"/>
    <col min="9" max="9" width="7" style="18" customWidth="1"/>
    <col min="10" max="10" width="1.625" style="2" customWidth="1"/>
    <col min="11" max="11" width="6.625" style="2" hidden="1" customWidth="1"/>
    <col min="12" max="12" width="8.625" style="2" hidden="1" customWidth="1"/>
    <col min="13" max="13" width="8.5" style="2" customWidth="1"/>
    <col min="14" max="14" width="19.25" style="2" customWidth="1"/>
    <col min="15" max="15" width="3.75" style="2" customWidth="1"/>
    <col min="16" max="16" width="14.875" style="2" customWidth="1"/>
    <col min="17" max="16384" width="8.875" style="2"/>
  </cols>
  <sheetData>
    <row r="2" spans="3:23" ht="22.5" customHeight="1">
      <c r="D2" s="1" t="s">
        <v>90</v>
      </c>
      <c r="F2" s="3"/>
      <c r="G2" s="3"/>
      <c r="H2" s="28" t="s">
        <v>93</v>
      </c>
    </row>
    <row r="3" spans="3:23" ht="22.5" customHeight="1">
      <c r="C3" s="4" t="s">
        <v>0</v>
      </c>
      <c r="D3" s="5" t="s">
        <v>1</v>
      </c>
      <c r="E3" s="6" t="s">
        <v>2</v>
      </c>
      <c r="F3" s="29" t="s">
        <v>7</v>
      </c>
      <c r="G3" s="30" t="s">
        <v>8</v>
      </c>
      <c r="H3" s="5" t="s">
        <v>76</v>
      </c>
      <c r="I3" s="19"/>
      <c r="N3" s="50" t="s">
        <v>88</v>
      </c>
    </row>
    <row r="4" spans="3:23" ht="35.25" customHeight="1">
      <c r="C4" s="51">
        <v>1</v>
      </c>
      <c r="D4" s="52">
        <f t="shared" ref="D4:D15" si="0">K4</f>
        <v>0</v>
      </c>
      <c r="E4" s="53">
        <v>0</v>
      </c>
      <c r="F4" s="54" t="s">
        <v>26</v>
      </c>
      <c r="G4" s="55" t="s">
        <v>9</v>
      </c>
      <c r="H4" s="56"/>
      <c r="I4" s="57"/>
      <c r="J4" s="13"/>
      <c r="K4" s="2">
        <v>0</v>
      </c>
      <c r="N4" s="49"/>
      <c r="P4" s="66"/>
      <c r="Q4" s="66"/>
      <c r="R4" s="66"/>
      <c r="S4" s="66"/>
      <c r="T4" s="66"/>
      <c r="U4" s="66"/>
      <c r="V4" s="66"/>
      <c r="W4" s="66"/>
    </row>
    <row r="5" spans="3:23" ht="22.5" customHeight="1">
      <c r="C5" s="7">
        <f>C4+1</f>
        <v>2</v>
      </c>
      <c r="D5" s="8">
        <f t="shared" si="0"/>
        <v>0.55000000000000004</v>
      </c>
      <c r="E5" s="9">
        <f t="shared" ref="E5:E15" si="1">L5</f>
        <v>0.55000000000000004</v>
      </c>
      <c r="F5" s="33" t="s">
        <v>65</v>
      </c>
      <c r="G5" s="32"/>
      <c r="H5" s="33" t="s">
        <v>10</v>
      </c>
      <c r="I5" s="21"/>
      <c r="K5" s="2">
        <v>0.55000000000000004</v>
      </c>
      <c r="L5" s="2">
        <f>K4+K5</f>
        <v>0.55000000000000004</v>
      </c>
      <c r="P5" s="66"/>
      <c r="Q5" s="66"/>
      <c r="R5" s="66"/>
      <c r="S5" s="66"/>
      <c r="T5" s="66"/>
      <c r="U5" s="66"/>
      <c r="V5" s="66"/>
      <c r="W5" s="66"/>
    </row>
    <row r="6" spans="3:23" ht="22.5" customHeight="1">
      <c r="C6" s="7">
        <f t="shared" ref="C6:C56" si="2">C5+1</f>
        <v>3</v>
      </c>
      <c r="D6" s="8">
        <f t="shared" si="0"/>
        <v>0.02</v>
      </c>
      <c r="E6" s="9">
        <f t="shared" si="1"/>
        <v>0.57000000000000006</v>
      </c>
      <c r="F6" s="33" t="s">
        <v>11</v>
      </c>
      <c r="G6" s="32"/>
      <c r="H6" s="33" t="s">
        <v>10</v>
      </c>
      <c r="I6" s="21"/>
      <c r="K6" s="2">
        <v>0.02</v>
      </c>
      <c r="L6" s="2">
        <f t="shared" ref="L6:L53" si="3">L5+K6</f>
        <v>0.57000000000000006</v>
      </c>
      <c r="N6" s="49" t="s">
        <v>89</v>
      </c>
    </row>
    <row r="7" spans="3:23" ht="22.5" customHeight="1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33" t="s">
        <v>31</v>
      </c>
      <c r="G7" s="33"/>
      <c r="H7" s="33" t="s">
        <v>10</v>
      </c>
      <c r="I7" s="21"/>
      <c r="K7" s="2">
        <v>0.04</v>
      </c>
      <c r="L7" s="2">
        <f t="shared" si="3"/>
        <v>0.6100000000000001</v>
      </c>
    </row>
    <row r="8" spans="3:23" ht="22.5" customHeight="1">
      <c r="C8" s="7">
        <f t="shared" si="2"/>
        <v>5</v>
      </c>
      <c r="D8" s="8">
        <f t="shared" si="0"/>
        <v>0.188</v>
      </c>
      <c r="E8" s="9">
        <f t="shared" si="1"/>
        <v>0.79800000000000004</v>
      </c>
      <c r="F8" s="33" t="s">
        <v>32</v>
      </c>
      <c r="G8" s="33" t="s">
        <v>12</v>
      </c>
      <c r="H8" s="33" t="s">
        <v>13</v>
      </c>
      <c r="I8" s="20"/>
      <c r="K8" s="2">
        <v>0.188</v>
      </c>
      <c r="L8" s="2">
        <f t="shared" si="3"/>
        <v>0.79800000000000004</v>
      </c>
    </row>
    <row r="9" spans="3:23" ht="22.5" customHeight="1">
      <c r="C9" s="7">
        <f t="shared" si="2"/>
        <v>6</v>
      </c>
      <c r="D9" s="8">
        <f t="shared" si="0"/>
        <v>8.6999999999999993</v>
      </c>
      <c r="E9" s="9">
        <f t="shared" si="1"/>
        <v>9.4979999999999993</v>
      </c>
      <c r="F9" s="33" t="s">
        <v>33</v>
      </c>
      <c r="G9" s="33" t="s">
        <v>12</v>
      </c>
      <c r="H9" s="33" t="s">
        <v>13</v>
      </c>
      <c r="I9" s="20"/>
      <c r="K9" s="2">
        <v>8.6999999999999993</v>
      </c>
      <c r="L9" s="2">
        <f t="shared" si="3"/>
        <v>9.4979999999999993</v>
      </c>
    </row>
    <row r="10" spans="3:23" ht="22.5" customHeight="1">
      <c r="C10" s="7">
        <f t="shared" si="2"/>
        <v>7</v>
      </c>
      <c r="D10" s="8">
        <f t="shared" si="0"/>
        <v>0.51100000000000001</v>
      </c>
      <c r="E10" s="9">
        <f t="shared" si="1"/>
        <v>10.008999999999999</v>
      </c>
      <c r="F10" s="33" t="s">
        <v>34</v>
      </c>
      <c r="G10" s="33" t="s">
        <v>12</v>
      </c>
      <c r="H10" s="33" t="s">
        <v>13</v>
      </c>
      <c r="I10" s="20"/>
      <c r="K10" s="2">
        <v>0.51100000000000001</v>
      </c>
      <c r="L10" s="2">
        <f t="shared" si="3"/>
        <v>10.008999999999999</v>
      </c>
    </row>
    <row r="11" spans="3:23" ht="22.5" customHeight="1">
      <c r="C11" s="7">
        <f t="shared" si="2"/>
        <v>8</v>
      </c>
      <c r="D11" s="8">
        <f t="shared" si="0"/>
        <v>0.58699999999999997</v>
      </c>
      <c r="E11" s="9">
        <f t="shared" si="1"/>
        <v>10.595999999999998</v>
      </c>
      <c r="F11" s="33" t="s">
        <v>35</v>
      </c>
      <c r="G11" s="33" t="s">
        <v>12</v>
      </c>
      <c r="H11" s="33" t="s">
        <v>13</v>
      </c>
      <c r="I11" s="20"/>
      <c r="K11" s="2">
        <v>0.58699999999999997</v>
      </c>
      <c r="L11" s="2">
        <f t="shared" si="3"/>
        <v>10.595999999999998</v>
      </c>
    </row>
    <row r="12" spans="3:23" ht="22.5" customHeight="1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33" t="s">
        <v>36</v>
      </c>
      <c r="G12" s="33" t="s">
        <v>12</v>
      </c>
      <c r="H12" s="33" t="s">
        <v>13</v>
      </c>
      <c r="I12" s="20"/>
      <c r="K12" s="2">
        <v>2.6</v>
      </c>
      <c r="L12" s="2">
        <f t="shared" si="3"/>
        <v>13.195999999999998</v>
      </c>
    </row>
    <row r="13" spans="3:23" ht="22.5" customHeight="1">
      <c r="C13" s="7">
        <f t="shared" si="2"/>
        <v>10</v>
      </c>
      <c r="D13" s="8">
        <f t="shared" si="0"/>
        <v>9.1999999999999993</v>
      </c>
      <c r="E13" s="9">
        <f t="shared" si="1"/>
        <v>22.395999999999997</v>
      </c>
      <c r="F13" s="33" t="s">
        <v>29</v>
      </c>
      <c r="G13" s="33" t="s">
        <v>12</v>
      </c>
      <c r="H13" s="33" t="s">
        <v>10</v>
      </c>
      <c r="I13" s="20"/>
      <c r="K13" s="2">
        <v>9.1999999999999993</v>
      </c>
      <c r="L13" s="2">
        <f t="shared" si="3"/>
        <v>22.395999999999997</v>
      </c>
    </row>
    <row r="14" spans="3:23" ht="22.5" customHeight="1">
      <c r="C14" s="7">
        <f t="shared" si="2"/>
        <v>11</v>
      </c>
      <c r="D14" s="8">
        <f t="shared" si="0"/>
        <v>0.94499999999999995</v>
      </c>
      <c r="E14" s="9">
        <f t="shared" si="1"/>
        <v>23.340999999999998</v>
      </c>
      <c r="F14" s="33" t="s">
        <v>37</v>
      </c>
      <c r="G14" s="33" t="s">
        <v>12</v>
      </c>
      <c r="H14" s="33" t="s">
        <v>14</v>
      </c>
      <c r="I14" s="20"/>
      <c r="K14" s="2">
        <v>0.94499999999999995</v>
      </c>
      <c r="L14" s="2">
        <f t="shared" si="3"/>
        <v>23.340999999999998</v>
      </c>
    </row>
    <row r="15" spans="3:23" ht="22.5" customHeight="1">
      <c r="C15" s="7">
        <f t="shared" si="2"/>
        <v>12</v>
      </c>
      <c r="D15" s="8">
        <f t="shared" si="0"/>
        <v>4.0999999999999996</v>
      </c>
      <c r="E15" s="9">
        <f t="shared" si="1"/>
        <v>27.440999999999995</v>
      </c>
      <c r="F15" s="33" t="s">
        <v>38</v>
      </c>
      <c r="G15" s="33" t="s">
        <v>12</v>
      </c>
      <c r="H15" s="33" t="s">
        <v>15</v>
      </c>
      <c r="I15" s="20"/>
      <c r="K15" s="2">
        <v>4.0999999999999996</v>
      </c>
      <c r="L15" s="2">
        <f t="shared" si="3"/>
        <v>27.440999999999995</v>
      </c>
    </row>
    <row r="16" spans="3:23" ht="22.5" customHeight="1">
      <c r="C16" s="7">
        <f t="shared" si="2"/>
        <v>13</v>
      </c>
      <c r="D16" s="8">
        <f t="shared" ref="D16:E20" si="4">K16</f>
        <v>14.2</v>
      </c>
      <c r="E16" s="9">
        <f t="shared" si="4"/>
        <v>41.640999999999991</v>
      </c>
      <c r="F16" s="33" t="s">
        <v>39</v>
      </c>
      <c r="G16" s="33" t="s">
        <v>12</v>
      </c>
      <c r="H16" s="33" t="s">
        <v>15</v>
      </c>
      <c r="I16" s="20"/>
      <c r="K16" s="2">
        <v>14.2</v>
      </c>
      <c r="L16" s="2">
        <f t="shared" si="3"/>
        <v>41.640999999999991</v>
      </c>
    </row>
    <row r="17" spans="3:28" ht="22.5" customHeight="1">
      <c r="C17" s="7">
        <f t="shared" si="2"/>
        <v>14</v>
      </c>
      <c r="D17" s="8">
        <f t="shared" si="4"/>
        <v>0.16600000000000001</v>
      </c>
      <c r="E17" s="9">
        <f t="shared" si="4"/>
        <v>41.806999999999988</v>
      </c>
      <c r="F17" s="33" t="s">
        <v>40</v>
      </c>
      <c r="G17" s="33"/>
      <c r="H17" s="33" t="s">
        <v>16</v>
      </c>
      <c r="I17" s="21"/>
      <c r="K17" s="2">
        <v>0.16600000000000001</v>
      </c>
      <c r="L17" s="2">
        <f t="shared" si="3"/>
        <v>41.806999999999988</v>
      </c>
    </row>
    <row r="18" spans="3:28" ht="21.75" customHeight="1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34" t="s">
        <v>41</v>
      </c>
      <c r="G18" s="35" t="s">
        <v>77</v>
      </c>
      <c r="H18" s="36" t="s">
        <v>10</v>
      </c>
      <c r="I18" s="22"/>
      <c r="K18" s="2">
        <v>4.8</v>
      </c>
      <c r="L18" s="2">
        <f t="shared" si="3"/>
        <v>46.606999999999985</v>
      </c>
      <c r="M18" s="14"/>
    </row>
    <row r="19" spans="3:28" ht="36.75" customHeight="1">
      <c r="C19" s="58">
        <f t="shared" si="2"/>
        <v>16</v>
      </c>
      <c r="D19" s="59">
        <f t="shared" si="4"/>
        <v>0.4</v>
      </c>
      <c r="E19" s="53">
        <f t="shared" si="4"/>
        <v>47.006999999999984</v>
      </c>
      <c r="F19" s="60" t="s">
        <v>87</v>
      </c>
      <c r="G19" s="55"/>
      <c r="H19" s="61" t="s">
        <v>20</v>
      </c>
      <c r="I19" s="57"/>
      <c r="K19" s="2">
        <v>0.4</v>
      </c>
      <c r="L19" s="2">
        <f t="shared" si="3"/>
        <v>47.006999999999984</v>
      </c>
      <c r="M19" s="14">
        <f>E19-K4</f>
        <v>47.006999999999984</v>
      </c>
    </row>
    <row r="20" spans="3:28" ht="22.5" customHeight="1">
      <c r="C20" s="12">
        <f t="shared" si="2"/>
        <v>17</v>
      </c>
      <c r="D20" s="10">
        <f t="shared" si="4"/>
        <v>1.2</v>
      </c>
      <c r="E20" s="11">
        <f t="shared" si="4"/>
        <v>48.206999999999987</v>
      </c>
      <c r="F20" s="37" t="s">
        <v>17</v>
      </c>
      <c r="G20" s="33"/>
      <c r="H20" s="33" t="s">
        <v>18</v>
      </c>
      <c r="I20" s="20"/>
      <c r="K20" s="2">
        <v>1.2</v>
      </c>
      <c r="L20" s="2">
        <f t="shared" si="3"/>
        <v>48.206999999999987</v>
      </c>
      <c r="M20" s="25"/>
    </row>
    <row r="21" spans="3:28" ht="22.5" customHeight="1">
      <c r="C21" s="7">
        <f t="shared" si="2"/>
        <v>18</v>
      </c>
      <c r="D21" s="8">
        <f t="shared" ref="D21:E26" si="5">K21</f>
        <v>1.1000000000000001</v>
      </c>
      <c r="E21" s="9">
        <f t="shared" si="5"/>
        <v>49.306999999999988</v>
      </c>
      <c r="F21" s="33" t="s">
        <v>42</v>
      </c>
      <c r="G21" s="33" t="s">
        <v>12</v>
      </c>
      <c r="H21" s="33" t="s">
        <v>19</v>
      </c>
      <c r="I21" s="20"/>
      <c r="K21" s="2">
        <v>1.1000000000000001</v>
      </c>
      <c r="L21" s="2">
        <f t="shared" si="3"/>
        <v>49.306999999999988</v>
      </c>
    </row>
    <row r="22" spans="3:28" ht="22.5" customHeight="1">
      <c r="C22" s="7">
        <f t="shared" si="2"/>
        <v>19</v>
      </c>
      <c r="D22" s="8">
        <f t="shared" si="5"/>
        <v>0.2</v>
      </c>
      <c r="E22" s="9">
        <f t="shared" si="5"/>
        <v>49.506999999999991</v>
      </c>
      <c r="F22" s="33" t="s">
        <v>30</v>
      </c>
      <c r="G22" s="33" t="s">
        <v>12</v>
      </c>
      <c r="H22" s="33" t="s">
        <v>20</v>
      </c>
      <c r="I22" s="20"/>
      <c r="K22" s="2">
        <v>0.2</v>
      </c>
      <c r="L22" s="2">
        <f t="shared" si="3"/>
        <v>49.506999999999991</v>
      </c>
    </row>
    <row r="23" spans="3:28" ht="22.5" customHeight="1">
      <c r="C23" s="7">
        <f t="shared" si="2"/>
        <v>20</v>
      </c>
      <c r="D23" s="8">
        <f t="shared" si="5"/>
        <v>0.5</v>
      </c>
      <c r="E23" s="9">
        <f t="shared" si="5"/>
        <v>50.006999999999991</v>
      </c>
      <c r="F23" s="33" t="s">
        <v>31</v>
      </c>
      <c r="G23" s="33"/>
      <c r="H23" s="33" t="s">
        <v>21</v>
      </c>
      <c r="I23" s="20"/>
      <c r="K23" s="2">
        <v>0.5</v>
      </c>
      <c r="L23" s="2">
        <f t="shared" si="3"/>
        <v>50.006999999999991</v>
      </c>
    </row>
    <row r="24" spans="3:28" ht="22.5" customHeight="1">
      <c r="C24" s="7">
        <f t="shared" si="2"/>
        <v>21</v>
      </c>
      <c r="D24" s="8">
        <f t="shared" si="5"/>
        <v>0.5</v>
      </c>
      <c r="E24" s="9">
        <f t="shared" si="5"/>
        <v>50.506999999999991</v>
      </c>
      <c r="F24" s="33" t="s">
        <v>66</v>
      </c>
      <c r="G24" s="33"/>
      <c r="H24" s="33" t="s">
        <v>22</v>
      </c>
      <c r="I24" s="20"/>
      <c r="K24" s="2">
        <v>0.5</v>
      </c>
      <c r="L24" s="2">
        <f t="shared" si="3"/>
        <v>50.506999999999991</v>
      </c>
    </row>
    <row r="25" spans="3:28" ht="22.5" customHeight="1">
      <c r="C25" s="7">
        <f t="shared" si="2"/>
        <v>22</v>
      </c>
      <c r="D25" s="8">
        <f t="shared" si="5"/>
        <v>6.6</v>
      </c>
      <c r="E25" s="9">
        <f t="shared" si="5"/>
        <v>57.106999999999992</v>
      </c>
      <c r="F25" s="33" t="s">
        <v>43</v>
      </c>
      <c r="G25" s="33" t="s">
        <v>12</v>
      </c>
      <c r="H25" s="33" t="s">
        <v>23</v>
      </c>
      <c r="I25" s="20"/>
      <c r="K25" s="2">
        <v>6.6</v>
      </c>
      <c r="L25" s="2">
        <f t="shared" si="3"/>
        <v>57.106999999999992</v>
      </c>
    </row>
    <row r="26" spans="3:28" ht="22.5" customHeight="1">
      <c r="C26" s="7">
        <f t="shared" si="2"/>
        <v>23</v>
      </c>
      <c r="D26" s="8">
        <f t="shared" si="5"/>
        <v>12.1</v>
      </c>
      <c r="E26" s="9">
        <f t="shared" si="5"/>
        <v>69.206999999999994</v>
      </c>
      <c r="F26" s="33" t="s">
        <v>44</v>
      </c>
      <c r="G26" s="33" t="s">
        <v>12</v>
      </c>
      <c r="H26" s="33" t="s">
        <v>20</v>
      </c>
      <c r="I26" s="20"/>
      <c r="K26" s="2">
        <v>12.1</v>
      </c>
      <c r="L26" s="2">
        <f t="shared" si="3"/>
        <v>69.206999999999994</v>
      </c>
    </row>
    <row r="27" spans="3:28" ht="22.5" customHeight="1">
      <c r="C27" s="7">
        <f t="shared" si="2"/>
        <v>24</v>
      </c>
      <c r="D27" s="8">
        <f t="shared" ref="D27:D44" si="6">E27-E26</f>
        <v>9.9999999999994316E-2</v>
      </c>
      <c r="E27" s="9">
        <f t="shared" ref="E27:E43" si="7">L27</f>
        <v>69.306999999999988</v>
      </c>
      <c r="F27" s="33" t="s">
        <v>60</v>
      </c>
      <c r="G27" s="33"/>
      <c r="H27" s="33" t="s">
        <v>24</v>
      </c>
      <c r="I27" s="21"/>
      <c r="K27" s="2">
        <v>0.1</v>
      </c>
      <c r="L27" s="2">
        <f t="shared" si="3"/>
        <v>69.306999999999988</v>
      </c>
    </row>
    <row r="28" spans="3:28" ht="22.5" customHeight="1">
      <c r="C28" s="7">
        <f t="shared" si="2"/>
        <v>25</v>
      </c>
      <c r="D28" s="8">
        <f t="shared" si="6"/>
        <v>1.7000000000000028</v>
      </c>
      <c r="E28" s="9">
        <f t="shared" si="7"/>
        <v>71.006999999999991</v>
      </c>
      <c r="F28" s="33" t="s">
        <v>45</v>
      </c>
      <c r="G28" s="33" t="s">
        <v>12</v>
      </c>
      <c r="H28" s="33" t="s">
        <v>25</v>
      </c>
      <c r="I28" s="20"/>
      <c r="J28" s="15"/>
      <c r="K28" s="15">
        <v>1.7</v>
      </c>
      <c r="L28" s="2">
        <f t="shared" si="3"/>
        <v>71.006999999999991</v>
      </c>
      <c r="M28" s="15"/>
    </row>
    <row r="29" spans="3:28" ht="22.5" customHeight="1">
      <c r="C29" s="7">
        <f t="shared" si="2"/>
        <v>26</v>
      </c>
      <c r="D29" s="8">
        <f t="shared" si="6"/>
        <v>9.2000000000000028</v>
      </c>
      <c r="E29" s="9">
        <f t="shared" si="7"/>
        <v>80.206999999999994</v>
      </c>
      <c r="F29" s="35" t="s">
        <v>46</v>
      </c>
      <c r="G29" s="35"/>
      <c r="H29" s="35" t="s">
        <v>25</v>
      </c>
      <c r="I29" s="20"/>
      <c r="J29" s="15"/>
      <c r="K29" s="15">
        <v>9.1999999999999993</v>
      </c>
      <c r="L29" s="2">
        <f t="shared" si="3"/>
        <v>80.206999999999994</v>
      </c>
      <c r="M29" s="15"/>
    </row>
    <row r="30" spans="3:28" ht="22.5" customHeight="1">
      <c r="C30" s="7">
        <f t="shared" si="2"/>
        <v>27</v>
      </c>
      <c r="D30" s="8">
        <f t="shared" si="6"/>
        <v>13</v>
      </c>
      <c r="E30" s="9">
        <f t="shared" si="7"/>
        <v>93.206999999999994</v>
      </c>
      <c r="F30" s="35" t="s">
        <v>47</v>
      </c>
      <c r="G30" s="33" t="s">
        <v>12</v>
      </c>
      <c r="H30" s="35" t="s">
        <v>25</v>
      </c>
      <c r="I30" s="21"/>
      <c r="J30" s="15"/>
      <c r="K30" s="42">
        <v>13</v>
      </c>
      <c r="L30" s="2">
        <f t="shared" si="3"/>
        <v>93.206999999999994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3:28" ht="22.5" customHeight="1">
      <c r="C31" s="7">
        <f t="shared" si="2"/>
        <v>28</v>
      </c>
      <c r="D31" s="8">
        <f t="shared" si="6"/>
        <v>1.2999999999999972</v>
      </c>
      <c r="E31" s="9">
        <f t="shared" ref="E31:E35" si="8">L31</f>
        <v>94.506999999999991</v>
      </c>
      <c r="F31" s="35" t="s">
        <v>48</v>
      </c>
      <c r="G31" s="33"/>
      <c r="H31" s="35" t="s">
        <v>27</v>
      </c>
      <c r="I31" s="21"/>
      <c r="J31" s="15"/>
      <c r="K31" s="42">
        <v>1.3</v>
      </c>
      <c r="L31" s="2">
        <f t="shared" si="3"/>
        <v>94.506999999999991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3:28" ht="22.5" customHeight="1">
      <c r="C32" s="7">
        <f t="shared" si="2"/>
        <v>29</v>
      </c>
      <c r="D32" s="8">
        <f t="shared" si="6"/>
        <v>0.79999999999999716</v>
      </c>
      <c r="E32" s="9">
        <f t="shared" si="8"/>
        <v>95.306999999999988</v>
      </c>
      <c r="F32" s="35" t="s">
        <v>48</v>
      </c>
      <c r="G32" s="33"/>
      <c r="H32" s="35" t="s">
        <v>27</v>
      </c>
      <c r="I32" s="21"/>
      <c r="J32" s="15"/>
      <c r="K32" s="42">
        <v>0.8</v>
      </c>
      <c r="L32" s="2">
        <f t="shared" si="3"/>
        <v>95.306999999999988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3:28" ht="22.5" customHeight="1">
      <c r="C33" s="12">
        <f t="shared" si="2"/>
        <v>30</v>
      </c>
      <c r="D33" s="8">
        <f t="shared" si="6"/>
        <v>1.7000000000000028</v>
      </c>
      <c r="E33" s="9">
        <f t="shared" si="8"/>
        <v>97.006999999999991</v>
      </c>
      <c r="F33" s="35" t="s">
        <v>49</v>
      </c>
      <c r="G33" s="33"/>
      <c r="H33" s="35" t="s">
        <v>28</v>
      </c>
      <c r="I33" s="21"/>
      <c r="J33" s="15"/>
      <c r="K33" s="42">
        <v>1.7000000000000002</v>
      </c>
      <c r="L33" s="2">
        <f t="shared" si="3"/>
        <v>97.006999999999991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3:28" ht="33" customHeight="1">
      <c r="C34" s="58">
        <f>C33+1</f>
        <v>31</v>
      </c>
      <c r="D34" s="59">
        <f>E34-E33</f>
        <v>4.7000000000000028</v>
      </c>
      <c r="E34" s="53">
        <f t="shared" si="8"/>
        <v>101.70699999999999</v>
      </c>
      <c r="F34" s="60" t="s">
        <v>86</v>
      </c>
      <c r="G34" s="62"/>
      <c r="H34" s="55" t="s">
        <v>67</v>
      </c>
      <c r="I34" s="63"/>
      <c r="J34" s="15"/>
      <c r="K34" s="15">
        <v>4.7</v>
      </c>
      <c r="L34" s="2">
        <f>L33+K34</f>
        <v>101.70699999999999</v>
      </c>
      <c r="M34" s="14">
        <f>E34-E19</f>
        <v>54.70000000000001</v>
      </c>
    </row>
    <row r="35" spans="3:28" ht="22.5" customHeight="1">
      <c r="C35" s="7">
        <f t="shared" si="2"/>
        <v>32</v>
      </c>
      <c r="D35" s="8">
        <f t="shared" ref="D35" si="9">E35-E34</f>
        <v>7.9000000000000057</v>
      </c>
      <c r="E35" s="9">
        <f t="shared" si="8"/>
        <v>109.607</v>
      </c>
      <c r="F35" s="35" t="s">
        <v>68</v>
      </c>
      <c r="G35" s="40" t="s">
        <v>50</v>
      </c>
      <c r="H35" s="35" t="s">
        <v>25</v>
      </c>
      <c r="I35" s="20"/>
      <c r="K35" s="2">
        <v>7.9</v>
      </c>
      <c r="L35" s="2">
        <f>L34+K35</f>
        <v>109.607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3:28" ht="22.5" customHeight="1">
      <c r="C36" s="7">
        <f t="shared" si="2"/>
        <v>33</v>
      </c>
      <c r="D36" s="8">
        <f t="shared" si="6"/>
        <v>13</v>
      </c>
      <c r="E36" s="9">
        <f t="shared" si="7"/>
        <v>122.607</v>
      </c>
      <c r="F36" s="35" t="s">
        <v>63</v>
      </c>
      <c r="G36" s="41"/>
      <c r="H36" s="35" t="s">
        <v>25</v>
      </c>
      <c r="I36" s="21"/>
      <c r="K36" s="2">
        <v>13</v>
      </c>
      <c r="L36" s="2">
        <f t="shared" si="3"/>
        <v>122.607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3:28" ht="22.5" customHeight="1">
      <c r="C37" s="7">
        <f t="shared" si="2"/>
        <v>34</v>
      </c>
      <c r="D37" s="8">
        <f t="shared" si="6"/>
        <v>9.1999999999999886</v>
      </c>
      <c r="E37" s="9">
        <f t="shared" si="7"/>
        <v>131.80699999999999</v>
      </c>
      <c r="F37" s="33" t="s">
        <v>51</v>
      </c>
      <c r="G37" s="43" t="s">
        <v>50</v>
      </c>
      <c r="H37" s="31" t="s">
        <v>23</v>
      </c>
      <c r="I37" s="21"/>
      <c r="K37" s="2">
        <v>9.1999999999999993</v>
      </c>
      <c r="L37" s="2">
        <f t="shared" si="3"/>
        <v>131.80699999999999</v>
      </c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3:28" ht="22.5" customHeight="1">
      <c r="C38" s="7">
        <f t="shared" si="2"/>
        <v>35</v>
      </c>
      <c r="D38" s="8">
        <f t="shared" si="6"/>
        <v>1.5999999999999943</v>
      </c>
      <c r="E38" s="9">
        <f>L38</f>
        <v>133.40699999999998</v>
      </c>
      <c r="F38" s="33" t="s">
        <v>11</v>
      </c>
      <c r="G38" s="43"/>
      <c r="H38" s="31" t="s">
        <v>10</v>
      </c>
      <c r="I38" s="20"/>
      <c r="K38" s="2">
        <v>1.6</v>
      </c>
      <c r="L38" s="2">
        <f t="shared" si="3"/>
        <v>133.40699999999998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3:28" ht="22.5" customHeight="1">
      <c r="C39" s="7">
        <f t="shared" si="2"/>
        <v>36</v>
      </c>
      <c r="D39" s="8">
        <f t="shared" si="6"/>
        <v>9.9999999999994316E-2</v>
      </c>
      <c r="E39" s="9">
        <f>L39</f>
        <v>133.50699999999998</v>
      </c>
      <c r="F39" s="33" t="s">
        <v>52</v>
      </c>
      <c r="G39" s="43" t="s">
        <v>50</v>
      </c>
      <c r="H39" s="31" t="s">
        <v>23</v>
      </c>
      <c r="I39" s="20"/>
      <c r="K39" s="2">
        <v>0.1</v>
      </c>
      <c r="L39" s="2">
        <f t="shared" si="3"/>
        <v>133.50699999999998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3:28" ht="22.5" customHeight="1">
      <c r="C40" s="7">
        <f t="shared" si="2"/>
        <v>37</v>
      </c>
      <c r="D40" s="8">
        <f t="shared" si="6"/>
        <v>12.099999999999994</v>
      </c>
      <c r="E40" s="9">
        <f>L40</f>
        <v>145.60699999999997</v>
      </c>
      <c r="F40" s="35" t="s">
        <v>53</v>
      </c>
      <c r="G40" s="40" t="s">
        <v>50</v>
      </c>
      <c r="H40" s="34" t="str">
        <f>H24</f>
        <v>県63</v>
      </c>
      <c r="I40" s="20"/>
      <c r="K40" s="2">
        <v>12.1</v>
      </c>
      <c r="L40" s="2">
        <f t="shared" si="3"/>
        <v>145.60699999999997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3:28" ht="22.5" customHeight="1">
      <c r="C41" s="7">
        <f t="shared" si="2"/>
        <v>38</v>
      </c>
      <c r="D41" s="8">
        <f t="shared" si="6"/>
        <v>6.5999999999999943</v>
      </c>
      <c r="E41" s="9">
        <f t="shared" si="7"/>
        <v>152.20699999999997</v>
      </c>
      <c r="F41" s="48" t="s">
        <v>83</v>
      </c>
      <c r="G41" s="43"/>
      <c r="H41" s="33" t="s">
        <v>21</v>
      </c>
      <c r="I41" s="23"/>
      <c r="K41" s="2">
        <v>6.6</v>
      </c>
      <c r="L41" s="2">
        <f t="shared" si="3"/>
        <v>152.20699999999997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3:28" ht="22.5" customHeight="1">
      <c r="C42" s="7">
        <f t="shared" si="2"/>
        <v>39</v>
      </c>
      <c r="D42" s="8">
        <f t="shared" si="6"/>
        <v>0.5</v>
      </c>
      <c r="E42" s="9">
        <f t="shared" si="7"/>
        <v>152.70699999999997</v>
      </c>
      <c r="F42" s="33" t="s">
        <v>11</v>
      </c>
      <c r="G42" s="43"/>
      <c r="H42" s="33" t="s">
        <v>10</v>
      </c>
      <c r="I42" s="23"/>
      <c r="K42" s="2">
        <v>0.5</v>
      </c>
      <c r="L42" s="2">
        <f t="shared" si="3"/>
        <v>152.70699999999997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3:28" ht="22.5" customHeight="1">
      <c r="C43" s="7">
        <f t="shared" si="2"/>
        <v>40</v>
      </c>
      <c r="D43" s="8">
        <f t="shared" si="6"/>
        <v>0.44999999999998863</v>
      </c>
      <c r="E43" s="9">
        <f t="shared" si="7"/>
        <v>153.15699999999995</v>
      </c>
      <c r="F43" s="35" t="s">
        <v>54</v>
      </c>
      <c r="G43" s="43" t="s">
        <v>50</v>
      </c>
      <c r="H43" s="33" t="str">
        <f>H21</f>
        <v>県62</v>
      </c>
      <c r="I43" s="20"/>
      <c r="K43" s="2">
        <v>0.45</v>
      </c>
      <c r="L43" s="2">
        <f t="shared" si="3"/>
        <v>153.15699999999995</v>
      </c>
    </row>
    <row r="44" spans="3:28" ht="22.5" customHeight="1">
      <c r="C44" s="7">
        <f t="shared" si="2"/>
        <v>41</v>
      </c>
      <c r="D44" s="8">
        <f t="shared" si="6"/>
        <v>0.19999999999998863</v>
      </c>
      <c r="E44" s="9">
        <f>L44</f>
        <v>153.35699999999994</v>
      </c>
      <c r="F44" s="33" t="s">
        <v>78</v>
      </c>
      <c r="G44" s="43" t="s">
        <v>50</v>
      </c>
      <c r="H44" s="33" t="s">
        <v>59</v>
      </c>
      <c r="I44" s="20"/>
      <c r="K44" s="2">
        <v>0.2</v>
      </c>
      <c r="L44" s="2">
        <f t="shared" si="3"/>
        <v>153.35699999999994</v>
      </c>
    </row>
    <row r="45" spans="3:28" ht="22.5" customHeight="1">
      <c r="C45" s="7">
        <f t="shared" si="2"/>
        <v>42</v>
      </c>
      <c r="D45" s="8">
        <f t="shared" ref="D45" si="10">E45-E44</f>
        <v>1.0999999999999943</v>
      </c>
      <c r="E45" s="9">
        <f>L45</f>
        <v>154.45699999999994</v>
      </c>
      <c r="F45" s="48" t="s">
        <v>82</v>
      </c>
      <c r="G45" s="41"/>
      <c r="H45" s="33" t="s">
        <v>10</v>
      </c>
      <c r="I45" s="20"/>
      <c r="K45" s="2">
        <v>1.1000000000000001</v>
      </c>
      <c r="L45" s="2">
        <f t="shared" si="3"/>
        <v>154.45699999999994</v>
      </c>
    </row>
    <row r="46" spans="3:28" ht="34.5" customHeight="1">
      <c r="C46" s="58">
        <f>C45+1</f>
        <v>43</v>
      </c>
      <c r="D46" s="59">
        <f>E46-E45</f>
        <v>1.5999999999999943</v>
      </c>
      <c r="E46" s="53">
        <f t="shared" ref="E46:E53" si="11">L46</f>
        <v>156.05699999999993</v>
      </c>
      <c r="F46" s="60" t="s">
        <v>85</v>
      </c>
      <c r="G46" s="55"/>
      <c r="H46" s="64"/>
      <c r="I46" s="63"/>
      <c r="K46" s="2">
        <v>1.6</v>
      </c>
      <c r="L46" s="2">
        <f>L45+K46</f>
        <v>156.05699999999993</v>
      </c>
      <c r="M46" s="16">
        <f>E46-E34</f>
        <v>54.349999999999937</v>
      </c>
    </row>
    <row r="47" spans="3:28" s="15" customFormat="1" ht="24" customHeight="1">
      <c r="C47" s="7">
        <f t="shared" si="2"/>
        <v>44</v>
      </c>
      <c r="D47" s="8">
        <f t="shared" ref="D47" si="12">E47-E46</f>
        <v>0</v>
      </c>
      <c r="E47" s="9">
        <f t="shared" ref="E47" si="13">L47</f>
        <v>156.05699999999993</v>
      </c>
      <c r="F47" s="34" t="s">
        <v>69</v>
      </c>
      <c r="G47" s="35" t="s">
        <v>77</v>
      </c>
      <c r="H47" s="31" t="s">
        <v>55</v>
      </c>
      <c r="I47" s="20"/>
      <c r="K47" s="15">
        <v>0</v>
      </c>
      <c r="L47" s="2">
        <f t="shared" si="3"/>
        <v>156.05699999999993</v>
      </c>
      <c r="M47" s="14"/>
    </row>
    <row r="48" spans="3:28" ht="22.5" customHeight="1">
      <c r="C48" s="7">
        <f t="shared" si="2"/>
        <v>45</v>
      </c>
      <c r="D48" s="8">
        <f t="shared" ref="D48" si="14">E48-E47</f>
        <v>4.8000000000000114</v>
      </c>
      <c r="E48" s="9">
        <f t="shared" si="11"/>
        <v>160.85699999999994</v>
      </c>
      <c r="F48" s="31" t="s">
        <v>79</v>
      </c>
      <c r="G48" s="33"/>
      <c r="H48" s="33" t="s">
        <v>15</v>
      </c>
      <c r="I48" s="22"/>
      <c r="J48" s="15"/>
      <c r="K48" s="15">
        <v>4.8</v>
      </c>
      <c r="L48" s="2">
        <f t="shared" si="3"/>
        <v>160.85699999999994</v>
      </c>
      <c r="M48" s="25"/>
    </row>
    <row r="49" spans="3:13" ht="22.5" customHeight="1">
      <c r="C49" s="7">
        <f t="shared" si="2"/>
        <v>46</v>
      </c>
      <c r="D49" s="8">
        <f t="shared" ref="D49:D53" si="15">E49-E48</f>
        <v>0.15999999999999659</v>
      </c>
      <c r="E49" s="9">
        <f t="shared" si="11"/>
        <v>161.01699999999994</v>
      </c>
      <c r="F49" s="34" t="s">
        <v>56</v>
      </c>
      <c r="G49" s="33" t="s">
        <v>12</v>
      </c>
      <c r="H49" s="33" t="s">
        <v>15</v>
      </c>
      <c r="I49" s="22"/>
      <c r="J49" s="15"/>
      <c r="K49" s="15">
        <v>0.16</v>
      </c>
      <c r="L49" s="2">
        <f t="shared" si="3"/>
        <v>161.01699999999994</v>
      </c>
    </row>
    <row r="50" spans="3:13" ht="22.5" customHeight="1">
      <c r="C50" s="7">
        <f t="shared" si="2"/>
        <v>47</v>
      </c>
      <c r="D50" s="8">
        <f t="shared" si="15"/>
        <v>14.199999999999989</v>
      </c>
      <c r="E50" s="9">
        <f t="shared" si="11"/>
        <v>175.21699999999993</v>
      </c>
      <c r="F50" s="34" t="s">
        <v>57</v>
      </c>
      <c r="G50" s="33" t="s">
        <v>12</v>
      </c>
      <c r="H50" s="33" t="s">
        <v>14</v>
      </c>
      <c r="I50" s="20"/>
      <c r="J50" s="15"/>
      <c r="K50" s="15">
        <v>14.2</v>
      </c>
      <c r="L50" s="2">
        <f t="shared" si="3"/>
        <v>175.21699999999993</v>
      </c>
    </row>
    <row r="51" spans="3:13" ht="22.5" customHeight="1">
      <c r="C51" s="7">
        <f t="shared" si="2"/>
        <v>48</v>
      </c>
      <c r="D51" s="8">
        <f t="shared" si="15"/>
        <v>4.6999999999999886</v>
      </c>
      <c r="E51" s="9">
        <f t="shared" si="11"/>
        <v>179.91699999999992</v>
      </c>
      <c r="F51" s="34" t="s">
        <v>80</v>
      </c>
      <c r="G51" s="33" t="s">
        <v>12</v>
      </c>
      <c r="H51" s="33" t="s">
        <v>13</v>
      </c>
      <c r="I51" s="20"/>
      <c r="J51" s="15"/>
      <c r="K51" s="15">
        <v>4.7</v>
      </c>
      <c r="L51" s="2">
        <f t="shared" si="3"/>
        <v>179.91699999999992</v>
      </c>
    </row>
    <row r="52" spans="3:13" ht="22.5" customHeight="1">
      <c r="C52" s="7">
        <f t="shared" si="2"/>
        <v>49</v>
      </c>
      <c r="D52" s="8">
        <f t="shared" si="15"/>
        <v>9.6999999999999886</v>
      </c>
      <c r="E52" s="9">
        <f t="shared" si="11"/>
        <v>189.6169999999999</v>
      </c>
      <c r="F52" s="34" t="s">
        <v>70</v>
      </c>
      <c r="G52" s="33" t="s">
        <v>12</v>
      </c>
      <c r="H52" s="33" t="s">
        <v>13</v>
      </c>
      <c r="I52" s="20"/>
      <c r="J52" s="15"/>
      <c r="K52" s="15">
        <v>9.6999999999999993</v>
      </c>
      <c r="L52" s="2">
        <f t="shared" si="3"/>
        <v>189.6169999999999</v>
      </c>
    </row>
    <row r="53" spans="3:13" ht="22.5" customHeight="1">
      <c r="C53" s="7">
        <f t="shared" si="2"/>
        <v>50</v>
      </c>
      <c r="D53" s="8">
        <f t="shared" si="15"/>
        <v>2.5999999999999943</v>
      </c>
      <c r="E53" s="9">
        <f t="shared" si="11"/>
        <v>192.2169999999999</v>
      </c>
      <c r="F53" s="34" t="s">
        <v>71</v>
      </c>
      <c r="G53" s="33" t="s">
        <v>12</v>
      </c>
      <c r="H53" s="33" t="s">
        <v>13</v>
      </c>
      <c r="I53" s="20"/>
      <c r="J53" s="15"/>
      <c r="K53" s="15">
        <v>2.6</v>
      </c>
      <c r="L53" s="2">
        <f t="shared" si="3"/>
        <v>192.2169999999999</v>
      </c>
    </row>
    <row r="54" spans="3:13" ht="22.5" customHeight="1">
      <c r="C54" s="7">
        <f t="shared" si="2"/>
        <v>51</v>
      </c>
      <c r="D54" s="8">
        <f t="shared" ref="D54:D56" si="16">E54-E53</f>
        <v>0.58000000000001251</v>
      </c>
      <c r="E54" s="9">
        <f t="shared" ref="E54:E56" si="17">L54</f>
        <v>192.79699999999991</v>
      </c>
      <c r="F54" s="34" t="s">
        <v>58</v>
      </c>
      <c r="G54" s="33" t="s">
        <v>12</v>
      </c>
      <c r="H54" s="33" t="s">
        <v>13</v>
      </c>
      <c r="I54" s="20"/>
      <c r="J54" s="15"/>
      <c r="K54" s="15">
        <v>0.57999999999999996</v>
      </c>
      <c r="L54" s="2">
        <f t="shared" ref="L54:L58" si="18">L53+K54</f>
        <v>192.79699999999991</v>
      </c>
    </row>
    <row r="55" spans="3:13" ht="22.5" customHeight="1">
      <c r="C55" s="7">
        <f t="shared" si="2"/>
        <v>52</v>
      </c>
      <c r="D55" s="8">
        <f t="shared" si="16"/>
        <v>0.50999999999999091</v>
      </c>
      <c r="E55" s="9">
        <f t="shared" si="17"/>
        <v>193.3069999999999</v>
      </c>
      <c r="F55" s="34" t="s">
        <v>72</v>
      </c>
      <c r="G55" s="33" t="s">
        <v>12</v>
      </c>
      <c r="H55" s="33" t="s">
        <v>13</v>
      </c>
      <c r="I55" s="20"/>
      <c r="J55" s="15"/>
      <c r="K55" s="15">
        <v>0.51</v>
      </c>
      <c r="L55" s="2">
        <f t="shared" si="18"/>
        <v>193.3069999999999</v>
      </c>
    </row>
    <row r="56" spans="3:13" ht="22.5" customHeight="1">
      <c r="C56" s="7">
        <f t="shared" si="2"/>
        <v>53</v>
      </c>
      <c r="D56" s="8">
        <f t="shared" si="16"/>
        <v>6.4000000000000057</v>
      </c>
      <c r="E56" s="9">
        <f t="shared" si="17"/>
        <v>199.70699999999991</v>
      </c>
      <c r="F56" s="34" t="s">
        <v>61</v>
      </c>
      <c r="G56" s="33" t="s">
        <v>12</v>
      </c>
      <c r="H56" s="33" t="s">
        <v>62</v>
      </c>
      <c r="I56" s="22"/>
      <c r="J56" s="15"/>
      <c r="K56" s="15">
        <v>6.4</v>
      </c>
      <c r="L56" s="2">
        <f t="shared" si="18"/>
        <v>199.70699999999991</v>
      </c>
    </row>
    <row r="57" spans="3:13" ht="37.5" customHeight="1">
      <c r="C57" s="58">
        <f>C56+1</f>
        <v>54</v>
      </c>
      <c r="D57" s="59">
        <f>E57-E56</f>
        <v>1.9000000000000057</v>
      </c>
      <c r="E57" s="53">
        <f t="shared" ref="E57" si="19">L57</f>
        <v>201.60699999999991</v>
      </c>
      <c r="F57" s="61" t="s">
        <v>84</v>
      </c>
      <c r="G57" s="65"/>
      <c r="H57" s="61"/>
      <c r="I57" s="57"/>
      <c r="K57" s="42">
        <v>1.9</v>
      </c>
      <c r="L57" s="2">
        <f t="shared" si="18"/>
        <v>201.60699999999991</v>
      </c>
      <c r="M57" s="16">
        <f>E57-E46</f>
        <v>45.549999999999983</v>
      </c>
    </row>
    <row r="58" spans="3:13" ht="48" customHeight="1">
      <c r="C58" s="12">
        <f>C57+1</f>
        <v>55</v>
      </c>
      <c r="D58" s="10">
        <f>E58-E57</f>
        <v>0</v>
      </c>
      <c r="E58" s="11">
        <f t="shared" ref="E58" si="20">L58</f>
        <v>201.60699999999991</v>
      </c>
      <c r="F58" s="34" t="s">
        <v>92</v>
      </c>
      <c r="G58" s="33" t="s">
        <v>12</v>
      </c>
      <c r="H58" s="47" t="s">
        <v>64</v>
      </c>
      <c r="I58" s="22"/>
      <c r="K58" s="2">
        <v>0</v>
      </c>
      <c r="L58" s="2">
        <f t="shared" si="18"/>
        <v>201.60699999999991</v>
      </c>
    </row>
    <row r="59" spans="3:13" ht="36.75" customHeight="1">
      <c r="C59" s="58">
        <f>C58+1</f>
        <v>56</v>
      </c>
      <c r="D59" s="67" t="s">
        <v>91</v>
      </c>
      <c r="E59" s="68"/>
      <c r="F59" s="68"/>
      <c r="G59" s="68"/>
      <c r="H59" s="68"/>
      <c r="I59" s="69"/>
      <c r="J59" s="17"/>
      <c r="K59" s="2">
        <v>0.15</v>
      </c>
      <c r="L59" s="2">
        <f t="shared" ref="L59" si="21">L58+K59</f>
        <v>201.75699999999992</v>
      </c>
    </row>
    <row r="60" spans="3:13" ht="22.5" customHeight="1">
      <c r="C60" s="17"/>
      <c r="D60" s="17"/>
      <c r="E60" s="17"/>
      <c r="F60" s="46" t="s">
        <v>81</v>
      </c>
      <c r="G60" s="17"/>
      <c r="H60" s="17"/>
      <c r="I60" s="24"/>
      <c r="J60" s="17"/>
    </row>
    <row r="61" spans="3:13" ht="8.25" customHeight="1">
      <c r="C61" s="17"/>
      <c r="D61" s="17"/>
      <c r="E61" s="17"/>
      <c r="F61" s="38"/>
      <c r="G61" s="17"/>
      <c r="H61" s="17"/>
      <c r="I61" s="24"/>
      <c r="J61" s="17"/>
    </row>
    <row r="62" spans="3:13" ht="22.5" customHeight="1">
      <c r="C62" s="2">
        <v>1</v>
      </c>
      <c r="D62" s="2" t="s">
        <v>3</v>
      </c>
      <c r="I62" s="24"/>
      <c r="J62" s="17"/>
      <c r="K62" s="44"/>
    </row>
    <row r="63" spans="3:13" ht="22.5" customHeight="1">
      <c r="C63" s="2">
        <v>2</v>
      </c>
      <c r="D63" s="2" t="s">
        <v>4</v>
      </c>
      <c r="I63" s="24"/>
      <c r="J63" s="17"/>
      <c r="K63" s="44"/>
    </row>
    <row r="64" spans="3:13" ht="22.5" customHeight="1">
      <c r="C64" s="2">
        <v>3</v>
      </c>
      <c r="D64" s="2" t="s">
        <v>5</v>
      </c>
      <c r="I64" s="24"/>
      <c r="J64" s="17"/>
      <c r="K64" s="44"/>
    </row>
    <row r="65" spans="3:11" ht="22.5" customHeight="1">
      <c r="C65" s="2">
        <v>4</v>
      </c>
      <c r="D65" s="2" t="s">
        <v>6</v>
      </c>
      <c r="I65" s="24"/>
      <c r="J65" s="17"/>
      <c r="K65" s="45"/>
    </row>
    <row r="66" spans="3:11" ht="22.5" customHeight="1">
      <c r="C66" s="2">
        <v>5</v>
      </c>
      <c r="D66" s="2" t="s">
        <v>73</v>
      </c>
      <c r="I66" s="24"/>
      <c r="J66" s="17"/>
      <c r="K66" s="45"/>
    </row>
    <row r="67" spans="3:11" ht="22.5" customHeight="1">
      <c r="C67" s="2">
        <v>6</v>
      </c>
      <c r="D67" s="2" t="s">
        <v>74</v>
      </c>
      <c r="I67" s="24"/>
      <c r="J67" s="17"/>
      <c r="K67" s="44"/>
    </row>
    <row r="68" spans="3:11" ht="22.5" customHeight="1">
      <c r="C68" s="2">
        <v>7</v>
      </c>
      <c r="D68" s="2" t="s">
        <v>75</v>
      </c>
      <c r="I68" s="24"/>
      <c r="J68" s="17"/>
      <c r="K68" s="45"/>
    </row>
    <row r="69" spans="3:11" ht="22.5" customHeight="1">
      <c r="K69" s="44"/>
    </row>
    <row r="70" spans="3:11" ht="22.5" customHeight="1">
      <c r="K70" s="45"/>
    </row>
    <row r="71" spans="3:11" ht="22.5" customHeight="1">
      <c r="K71" s="44"/>
    </row>
    <row r="72" spans="3:11" ht="22.5" customHeight="1">
      <c r="K72" s="45"/>
    </row>
    <row r="73" spans="3:11" ht="22.5" customHeight="1">
      <c r="K73" s="44"/>
    </row>
    <row r="74" spans="3:11" ht="22.5" customHeight="1">
      <c r="K74" s="45"/>
    </row>
    <row r="75" spans="3:11" ht="22.5" customHeight="1">
      <c r="K75" s="44"/>
    </row>
    <row r="76" spans="3:11" ht="22.5" customHeight="1">
      <c r="K76" s="27"/>
    </row>
    <row r="77" spans="3:11" ht="22.5" customHeight="1">
      <c r="K77" s="26"/>
    </row>
    <row r="78" spans="3:11" ht="22.5" customHeight="1">
      <c r="K78" s="27"/>
    </row>
    <row r="79" spans="3:11" ht="22.5" customHeight="1">
      <c r="K79" s="26"/>
    </row>
    <row r="80" spans="3:11" ht="22.5" customHeight="1">
      <c r="K80" s="27"/>
    </row>
    <row r="81" spans="11:11" ht="22.5" customHeight="1">
      <c r="K81" s="26"/>
    </row>
  </sheetData>
  <sheetProtection selectLockedCells="1" selectUnlockedCells="1"/>
  <mergeCells count="2">
    <mergeCell ref="P4:W5"/>
    <mergeCell ref="D59:I59"/>
  </mergeCells>
  <phoneticPr fontId="3"/>
  <hyperlinks>
    <hyperlink ref="N6" r:id="rId1"/>
  </hyperlinks>
  <pageMargins left="0.70866141732283472" right="0.70866141732283472" top="0.94488188976377963" bottom="0.94488188976377963" header="0.31496062992125984" footer="0.31496062992125984"/>
  <pageSetup paperSize="9" scale="97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user3</cp:lastModifiedBy>
  <cp:lastPrinted>2016-12-25T11:51:39Z</cp:lastPrinted>
  <dcterms:created xsi:type="dcterms:W3CDTF">2013-04-10T22:01:58Z</dcterms:created>
  <dcterms:modified xsi:type="dcterms:W3CDTF">2018-02-20T11:44:48Z</dcterms:modified>
</cp:coreProperties>
</file>