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C:\Users\user1\Dropbox\2018BRM運営\20180702東京400ぐるっとくっしゃろ\Cue\"/>
    </mc:Choice>
  </mc:AlternateContent>
  <xr:revisionPtr revIDLastSave="0" documentId="13_ncr:1_{6807099E-56ED-498C-AA60-4369FCDF1CA3}" xr6:coauthVersionLast="33" xr6:coauthVersionMax="33" xr10:uidLastSave="{00000000-0000-0000-0000-000000000000}"/>
  <bookViews>
    <workbookView xWindow="0" yWindow="-75" windowWidth="22380" windowHeight="11715" tabRatio="31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Sheet1!$B$2:$H$44</definedName>
  </definedNames>
  <calcPr calcId="179017"/>
</workbook>
</file>

<file path=xl/calcChain.xml><?xml version="1.0" encoding="utf-8"?>
<calcChain xmlns="http://schemas.openxmlformats.org/spreadsheetml/2006/main">
  <c r="K5" i="1" l="1"/>
  <c r="K6" i="1" l="1"/>
  <c r="D6" i="1" s="1"/>
  <c r="D5" i="1"/>
  <c r="C6" i="1" s="1"/>
  <c r="K7" i="1"/>
  <c r="D7" i="1" s="1"/>
  <c r="C7" i="1" s="1"/>
  <c r="K8" i="1" l="1"/>
  <c r="K9" i="1" s="1"/>
  <c r="D8" i="1" l="1"/>
  <c r="C8" i="1" s="1"/>
  <c r="K10" i="1"/>
  <c r="D9" i="1"/>
  <c r="C9" i="1" s="1"/>
  <c r="D10" i="1" l="1"/>
  <c r="C10" i="1" s="1"/>
  <c r="K11" i="1"/>
  <c r="K12" i="1" l="1"/>
  <c r="D11" i="1"/>
  <c r="C11" i="1" s="1"/>
  <c r="D4" i="1"/>
  <c r="B5" i="1"/>
  <c r="B6" i="1" s="1"/>
  <c r="K13" i="1" l="1"/>
  <c r="K14" i="1" s="1"/>
  <c r="D12" i="1"/>
  <c r="C12" i="1" s="1"/>
  <c r="B7" i="1"/>
  <c r="B8" i="1" s="1"/>
  <c r="B9" i="1" s="1"/>
  <c r="B10" i="1" s="1"/>
  <c r="C5" i="1"/>
  <c r="B11" i="1" l="1"/>
  <c r="B12" i="1" s="1"/>
  <c r="B13" i="1" s="1"/>
  <c r="D13" i="1"/>
  <c r="C13" i="1" s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K15" i="1" l="1"/>
  <c r="D14" i="1"/>
  <c r="C14" i="1" s="1"/>
  <c r="B33" i="1"/>
  <c r="D15" i="1" l="1"/>
  <c r="C15" i="1" s="1"/>
  <c r="K16" i="1"/>
  <c r="B34" i="1"/>
  <c r="B35" i="1" s="1"/>
  <c r="B36" i="1" s="1"/>
  <c r="B37" i="1" s="1"/>
  <c r="B38" i="1" s="1"/>
  <c r="K17" i="1" l="1"/>
  <c r="D16" i="1"/>
  <c r="C16" i="1" s="1"/>
  <c r="B39" i="1"/>
  <c r="B40" i="1" s="1"/>
  <c r="K18" i="1" l="1"/>
  <c r="D17" i="1"/>
  <c r="C17" i="1" s="1"/>
  <c r="B41" i="1"/>
  <c r="B42" i="1" s="1"/>
  <c r="B43" i="1" s="1"/>
  <c r="D18" i="1" l="1"/>
  <c r="C18" i="1" s="1"/>
  <c r="K19" i="1"/>
  <c r="K20" i="1" l="1"/>
  <c r="D19" i="1"/>
  <c r="C19" i="1" s="1"/>
  <c r="D20" i="1" l="1"/>
  <c r="K21" i="1"/>
  <c r="K22" i="1" l="1"/>
  <c r="D21" i="1"/>
  <c r="C21" i="1" s="1"/>
  <c r="E20" i="1"/>
  <c r="C20" i="1"/>
  <c r="K23" i="1" l="1"/>
  <c r="D22" i="1"/>
  <c r="C22" i="1" s="1"/>
  <c r="D23" i="1" l="1"/>
  <c r="C23" i="1" s="1"/>
  <c r="K24" i="1"/>
  <c r="K25" i="1" l="1"/>
  <c r="D24" i="1"/>
  <c r="E24" i="1" l="1"/>
  <c r="C24" i="1"/>
  <c r="K26" i="1"/>
  <c r="D25" i="1"/>
  <c r="C25" i="1" s="1"/>
  <c r="K27" i="1" l="1"/>
  <c r="D26" i="1"/>
  <c r="C26" i="1" s="1"/>
  <c r="D27" i="1" l="1"/>
  <c r="C27" i="1" s="1"/>
  <c r="K28" i="1"/>
  <c r="K29" i="1" l="1"/>
  <c r="D28" i="1"/>
  <c r="C28" i="1" s="1"/>
  <c r="K30" i="1" l="1"/>
  <c r="D29" i="1"/>
  <c r="C29" i="1" s="1"/>
  <c r="K31" i="1" l="1"/>
  <c r="D30" i="1"/>
  <c r="C30" i="1" s="1"/>
  <c r="K32" i="1" l="1"/>
  <c r="D31" i="1"/>
  <c r="C31" i="1" s="1"/>
  <c r="K33" i="1" l="1"/>
  <c r="D32" i="1"/>
  <c r="C32" i="1" s="1"/>
  <c r="K34" i="1" l="1"/>
  <c r="D33" i="1"/>
  <c r="C33" i="1" s="1"/>
  <c r="K35" i="1" l="1"/>
  <c r="D34" i="1"/>
  <c r="C34" i="1" s="1"/>
  <c r="K36" i="1" l="1"/>
  <c r="K37" i="1" s="1"/>
  <c r="D35" i="1"/>
  <c r="C35" i="1" s="1"/>
  <c r="K38" i="1" l="1"/>
  <c r="D38" i="1" s="1"/>
  <c r="D37" i="1"/>
  <c r="D36" i="1"/>
  <c r="C36" i="1" s="1"/>
  <c r="C38" i="1" l="1"/>
  <c r="E37" i="1"/>
  <c r="C37" i="1"/>
  <c r="K39" i="1"/>
  <c r="K40" i="1" s="1"/>
  <c r="D40" i="1" s="1"/>
  <c r="D39" i="1" l="1"/>
  <c r="C39" i="1" s="1"/>
  <c r="C40" i="1" l="1"/>
  <c r="K41" i="1"/>
  <c r="D41" i="1" l="1"/>
  <c r="C41" i="1" s="1"/>
  <c r="K42" i="1"/>
  <c r="D42" i="1" l="1"/>
  <c r="C42" i="1" s="1"/>
  <c r="K43" i="1"/>
  <c r="D43" i="1" s="1"/>
  <c r="C43" i="1" l="1"/>
</calcChain>
</file>

<file path=xl/sharedStrings.xml><?xml version="1.0" encoding="utf-8"?>
<sst xmlns="http://schemas.openxmlformats.org/spreadsheetml/2006/main" count="126" uniqueCount="93">
  <si>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</si>
  <si>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</si>
  <si>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</si>
  <si>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</si>
  <si>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</si>
  <si>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</si>
  <si>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</si>
  <si>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</si>
  <si>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</si>
  <si>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</si>
  <si>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</si>
  <si>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</si>
  <si>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ゴシック"/>
        <family val="3"/>
        <charset val="128"/>
      </rPr>
      <t>○</t>
    </r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</si>
  <si>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6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</si>
  <si>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6"/>
  </si>
  <si>
    <r>
      <rPr>
        <sz val="10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</si>
  <si>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0"/>
        <rFont val="ＭＳ Ｐゴシック"/>
        <family val="3"/>
        <charset val="128"/>
      </rPr>
      <t>道</t>
    </r>
    <r>
      <rPr>
        <sz val="10"/>
        <rFont val="Arial"/>
        <family val="2"/>
      </rPr>
      <t>85</t>
    </r>
    <rPh sb="0" eb="1">
      <t>ドウ</t>
    </rPh>
    <phoneticPr fontId="6"/>
  </si>
  <si>
    <r>
      <rPr>
        <sz val="12"/>
        <rFont val="ＭＳ Ｐゴシック"/>
        <family val="3"/>
        <charset val="128"/>
      </rPr>
      <t>「鳥里１」十</t>
    </r>
    <r>
      <rPr>
        <sz val="12"/>
        <rFont val="Arial"/>
        <family val="2"/>
      </rPr>
      <t>L</t>
    </r>
    <rPh sb="1" eb="3">
      <t>トリサト</t>
    </rPh>
    <rPh sb="5" eb="6">
      <t>ジュウ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</si>
  <si>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391</t>
    </r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</si>
  <si>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240</t>
    </r>
    <rPh sb="0" eb="1">
      <t>コク</t>
    </rPh>
    <phoneticPr fontId="6"/>
  </si>
  <si>
    <r>
      <rPr>
        <sz val="12"/>
        <rFont val="ＭＳ Ｐゴシック"/>
        <family val="3"/>
        <charset val="128"/>
      </rPr>
      <t>「足寄駅」十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、右手道の駅あしょろ</t>
    </r>
    <rPh sb="1" eb="3">
      <t>アショロ</t>
    </rPh>
    <rPh sb="3" eb="4">
      <t>エキ</t>
    </rPh>
    <rPh sb="5" eb="6">
      <t>ジュウ</t>
    </rPh>
    <rPh sb="8" eb="10">
      <t>ミギテ</t>
    </rPh>
    <rPh sb="10" eb="11">
      <t>ミチ</t>
    </rPh>
    <rPh sb="12" eb="13">
      <t>エキ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</si>
  <si>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38</t>
    </r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</si>
  <si>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38</t>
    </r>
    <phoneticPr fontId="6"/>
  </si>
  <si>
    <r>
      <rPr>
        <sz val="10"/>
        <rFont val="ＭＳ Ｐゴシック"/>
        <family val="3"/>
        <charset val="128"/>
      </rPr>
      <t>側道</t>
    </r>
    <rPh sb="0" eb="2">
      <t>ソクドウ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</si>
  <si>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38</t>
    </r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</si>
  <si>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240</t>
    </r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</si>
  <si>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391</t>
    </r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</si>
  <si>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243</t>
    </r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</si>
  <si>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243</t>
    </r>
    <phoneticPr fontId="6"/>
  </si>
  <si>
    <r>
      <rPr>
        <sz val="12"/>
        <rFont val="ＭＳ Ｐゴシック"/>
        <family val="3"/>
        <charset val="128"/>
      </rPr>
      <t>▲美幌峠　道の駅</t>
    </r>
    <rPh sb="1" eb="3">
      <t>ビホロ</t>
    </rPh>
    <rPh sb="3" eb="4">
      <t>トウゲ</t>
    </rPh>
    <rPh sb="5" eb="6">
      <t>ミチ</t>
    </rPh>
    <rPh sb="7" eb="8">
      <t>エキ</t>
    </rPh>
    <phoneticPr fontId="6"/>
  </si>
  <si>
    <r>
      <rPr>
        <sz val="10"/>
        <rFont val="ＭＳ Ｐゴシック"/>
        <family val="3"/>
        <charset val="128"/>
      </rPr>
      <t>道</t>
    </r>
    <r>
      <rPr>
        <sz val="10"/>
        <rFont val="Arial"/>
        <family val="2"/>
      </rPr>
      <t>51</t>
    </r>
    <rPh sb="0" eb="1">
      <t>ドウ</t>
    </rPh>
    <phoneticPr fontId="6"/>
  </si>
  <si>
    <r>
      <rPr>
        <sz val="12"/>
        <rFont val="ＭＳ Ｐゴシック"/>
        <family val="3"/>
        <charset val="128"/>
      </rPr>
      <t>▲鹿の子峠</t>
    </r>
    <rPh sb="1" eb="2">
      <t>シカ</t>
    </rPh>
    <rPh sb="3" eb="4">
      <t>コ</t>
    </rPh>
    <rPh sb="4" eb="5">
      <t>トウゲ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</si>
  <si>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242</t>
    </r>
    <rPh sb="0" eb="1">
      <t>コク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</si>
  <si>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241</t>
    </r>
    <r>
      <rPr>
        <sz val="10"/>
        <rFont val="ＭＳ Ｐゴシック"/>
        <family val="3"/>
        <charset val="128"/>
      </rPr>
      <t>、国</t>
    </r>
    <r>
      <rPr>
        <sz val="10"/>
        <rFont val="Arial"/>
        <family val="2"/>
      </rPr>
      <t>242</t>
    </r>
    <rPh sb="0" eb="1">
      <t>コク</t>
    </rPh>
    <rPh sb="5" eb="6">
      <t>コク</t>
    </rPh>
    <phoneticPr fontId="6"/>
  </si>
  <si>
    <t>標高</t>
    <rPh sb="0" eb="2">
      <t>ヒョウコウ</t>
    </rPh>
    <phoneticPr fontId="6"/>
  </si>
  <si>
    <r>
      <rPr>
        <sz val="9"/>
        <rFont val="ＭＳ ゴシック"/>
        <family val="3"/>
        <charset val="128"/>
      </rPr>
      <t>信号</t>
    </r>
  </si>
  <si>
    <r>
      <rPr>
        <sz val="9"/>
        <rFont val="ＭＳ ゴシック"/>
        <family val="3"/>
        <charset val="128"/>
      </rPr>
      <t>通過点他</t>
    </r>
  </si>
  <si>
    <r>
      <rPr>
        <sz val="9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</si>
  <si>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6"/>
  </si>
  <si>
    <r>
      <rPr>
        <sz val="12"/>
        <rFont val="ＭＳ Ｐゴシック"/>
        <family val="3"/>
        <charset val="128"/>
      </rPr>
      <t>「交差点名」、</t>
    </r>
    <r>
      <rPr>
        <sz val="12"/>
        <rFont val="Arial"/>
        <family val="2"/>
      </rPr>
      <t>R=</t>
    </r>
    <r>
      <rPr>
        <sz val="12"/>
        <rFont val="ＭＳ Ｐゴシック"/>
        <family val="3"/>
        <charset val="128"/>
      </rPr>
      <t>右折、</t>
    </r>
    <r>
      <rPr>
        <sz val="12"/>
        <rFont val="Arial"/>
        <family val="2"/>
      </rPr>
      <t>L=</t>
    </r>
    <r>
      <rPr>
        <sz val="12"/>
        <rFont val="ＭＳ Ｐゴシック"/>
        <family val="3"/>
        <charset val="128"/>
      </rPr>
      <t>左折、</t>
    </r>
    <r>
      <rPr>
        <sz val="12"/>
        <rFont val="Arial"/>
        <family val="2"/>
      </rPr>
      <t>S=</t>
    </r>
    <r>
      <rPr>
        <sz val="12"/>
        <rFont val="ＭＳ Ｐゴシック"/>
        <family val="3"/>
        <charset val="128"/>
      </rPr>
      <t>直進、〈　　〉</t>
    </r>
    <r>
      <rPr>
        <sz val="12"/>
        <rFont val="Arial"/>
        <family val="2"/>
      </rPr>
      <t>=</t>
    </r>
    <r>
      <rPr>
        <sz val="12"/>
        <rFont val="ＭＳ Ｐゴシック"/>
        <family val="3"/>
        <charset val="128"/>
      </rPr>
      <t>標識、案内看板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rPh sb="27" eb="29">
      <t>ヒョウシキ</t>
    </rPh>
    <rPh sb="30" eb="32">
      <t>アンナイ</t>
    </rPh>
    <rPh sb="32" eb="34">
      <t>カンバン</t>
    </rPh>
    <phoneticPr fontId="6"/>
  </si>
  <si>
    <r>
      <rPr>
        <sz val="12"/>
        <rFont val="ＭＳ Ｐゴシック"/>
        <family val="3"/>
        <charset val="128"/>
      </rPr>
      <t>「東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9</t>
    </r>
    <r>
      <rPr>
        <sz val="12"/>
        <rFont val="ＭＳ Ｐゴシック"/>
        <family val="3"/>
        <charset val="128"/>
      </rPr>
      <t>」┬</t>
    </r>
    <r>
      <rPr>
        <sz val="12"/>
        <rFont val="Arial"/>
        <family val="2"/>
      </rPr>
      <t>L</t>
    </r>
    <rPh sb="1" eb="2">
      <t>ヒガシ</t>
    </rPh>
    <rPh sb="4" eb="5">
      <t>ミナミ</t>
    </rPh>
    <phoneticPr fontId="6"/>
  </si>
  <si>
    <t>弥生通り</t>
    <rPh sb="0" eb="2">
      <t>ヤヨイ</t>
    </rPh>
    <rPh sb="2" eb="3">
      <t>ドオ</t>
    </rPh>
    <phoneticPr fontId="6"/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</si>
  <si>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38</t>
    </r>
    <phoneticPr fontId="6"/>
  </si>
  <si>
    <t>県151、市道</t>
    <rPh sb="0" eb="1">
      <t>ケン</t>
    </rPh>
    <rPh sb="5" eb="7">
      <t>シドウ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</si>
  <si>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、右折車線あり、踏切渡りすぐ左折</t>
    </r>
    <rPh sb="3" eb="5">
      <t>ウセツ</t>
    </rPh>
    <rPh sb="5" eb="7">
      <t>シャセン</t>
    </rPh>
    <rPh sb="10" eb="12">
      <t>フミキリ</t>
    </rPh>
    <rPh sb="12" eb="13">
      <t>ワタ</t>
    </rPh>
    <rPh sb="16" eb="18">
      <t>サセツ</t>
    </rPh>
    <phoneticPr fontId="6"/>
  </si>
  <si>
    <t>市道</t>
    <rPh sb="0" eb="2">
      <t>シドウ</t>
    </rPh>
    <phoneticPr fontId="6"/>
  </si>
  <si>
    <t>市道、道503、市道</t>
    <rPh sb="0" eb="2">
      <t>シドウ</t>
    </rPh>
    <rPh sb="3" eb="4">
      <t>ドウ</t>
    </rPh>
    <rPh sb="8" eb="10">
      <t>シドウ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</si>
  <si>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、＜止まれ＞</t>
    </r>
    <rPh sb="4" eb="5">
      <t>ト</t>
    </rPh>
    <phoneticPr fontId="6"/>
  </si>
  <si>
    <r>
      <rPr>
        <sz val="12"/>
        <rFont val="ＭＳ Ｐゴシック"/>
        <family val="3"/>
        <charset val="128"/>
      </rPr>
      <t>「東</t>
    </r>
    <r>
      <rPr>
        <sz val="12"/>
        <rFont val="Arial"/>
        <family val="2"/>
      </rPr>
      <t>13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6</t>
    </r>
    <r>
      <rPr>
        <sz val="12"/>
        <rFont val="ＭＳ Ｐゴシック"/>
        <family val="3"/>
        <charset val="128"/>
      </rPr>
      <t>」┬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、〈幕別方面〉方向</t>
    </r>
    <rPh sb="1" eb="2">
      <t>ヒガシ</t>
    </rPh>
    <rPh sb="4" eb="5">
      <t>ミナミ</t>
    </rPh>
    <rPh sb="11" eb="13">
      <t>マクベツ</t>
    </rPh>
    <rPh sb="13" eb="15">
      <t>ホウメン</t>
    </rPh>
    <phoneticPr fontId="6"/>
  </si>
  <si>
    <r>
      <rPr>
        <sz val="12"/>
        <rFont val="ＭＳ Ｐゴシック"/>
        <family val="3"/>
        <charset val="128"/>
      </rPr>
      <t>「札内中央町」十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、〈網走、美幌〉方向</t>
    </r>
    <rPh sb="1" eb="3">
      <t>サツナイ</t>
    </rPh>
    <rPh sb="3" eb="5">
      <t>チュウオウ</t>
    </rPh>
    <rPh sb="5" eb="6">
      <t>チョウ</t>
    </rPh>
    <rPh sb="7" eb="8">
      <t>ジュウ</t>
    </rPh>
    <rPh sb="14" eb="16">
      <t>ビホロ</t>
    </rPh>
    <phoneticPr fontId="6"/>
  </si>
  <si>
    <r>
      <t>YL</t>
    </r>
    <r>
      <rPr>
        <sz val="12"/>
        <rFont val="ＭＳ Ｐゴシック"/>
        <family val="3"/>
        <charset val="128"/>
      </rPr>
      <t>→分岐側道、〈大楽毛駅〉方向</t>
    </r>
    <rPh sb="3" eb="5">
      <t>ブンキ</t>
    </rPh>
    <rPh sb="5" eb="7">
      <t>ソクドウ</t>
    </rPh>
    <rPh sb="9" eb="12">
      <t>オタノシケ</t>
    </rPh>
    <rPh sb="12" eb="13">
      <t>エキ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</si>
  <si>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、〈大楽毛駅〉方向</t>
    </r>
    <phoneticPr fontId="6"/>
  </si>
  <si>
    <r>
      <rPr>
        <sz val="12"/>
        <rFont val="ＭＳ Ｐゴシック"/>
        <family val="3"/>
        <charset val="128"/>
      </rPr>
      <t>「大楽毛」┤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、〈釧路空港〉方向</t>
    </r>
    <rPh sb="1" eb="3">
      <t>オオラク</t>
    </rPh>
    <rPh sb="3" eb="4">
      <t>ゲ</t>
    </rPh>
    <rPh sb="9" eb="11">
      <t>クシロ</t>
    </rPh>
    <rPh sb="11" eb="13">
      <t>クウコウ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</si>
  <si>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→〈釧路湿原道路〉方向</t>
    </r>
    <rPh sb="4" eb="8">
      <t>クシロシツゲン</t>
    </rPh>
    <rPh sb="8" eb="10">
      <t>ドウロ</t>
    </rPh>
    <rPh sb="11" eb="13">
      <t>ホウコウ</t>
    </rPh>
    <phoneticPr fontId="6"/>
  </si>
  <si>
    <r>
      <t>Start</t>
    </r>
    <r>
      <rPr>
        <sz val="12"/>
        <rFont val="ＭＳ Ｐゴシック"/>
        <family val="3"/>
        <charset val="128"/>
      </rPr>
      <t>　帯広ビジネスホテルプライムフィールド前　</t>
    </r>
    <r>
      <rPr>
        <sz val="12"/>
        <rFont val="Arial"/>
        <family val="2"/>
      </rPr>
      <t xml:space="preserve">              </t>
    </r>
    <r>
      <rPr>
        <sz val="12"/>
        <rFont val="ＭＳ Ｐゴシック"/>
        <family val="3"/>
        <charset val="128"/>
      </rPr>
      <t>　　　　　　　　　　　</t>
    </r>
    <r>
      <rPr>
        <sz val="12"/>
        <rFont val="Arial"/>
        <family val="2"/>
      </rPr>
      <t xml:space="preserve">              08:00</t>
    </r>
    <r>
      <rPr>
        <sz val="12"/>
        <rFont val="ＭＳ Ｐゴシック"/>
        <family val="3"/>
        <charset val="128"/>
      </rPr>
      <t>スタート（</t>
    </r>
    <r>
      <rPr>
        <sz val="12"/>
        <rFont val="Arial"/>
        <family val="2"/>
      </rPr>
      <t>08:30</t>
    </r>
    <r>
      <rPr>
        <sz val="12"/>
        <rFont val="ＭＳ Ｐゴシック"/>
        <family val="3"/>
        <charset val="128"/>
      </rPr>
      <t>　終了）　　　　　　　　　　　　　　　　　　　　　　　受付は</t>
    </r>
    <r>
      <rPr>
        <sz val="12"/>
        <rFont val="Arial"/>
        <family val="2"/>
      </rPr>
      <t>07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から</t>
    </r>
    <r>
      <rPr>
        <sz val="12"/>
        <rFont val="Arial"/>
        <family val="2"/>
      </rPr>
      <t>07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40</t>
    </r>
    <r>
      <rPr>
        <sz val="12"/>
        <rFont val="ＭＳ Ｐゴシック"/>
        <family val="3"/>
        <charset val="128"/>
      </rPr>
      <t>まで</t>
    </r>
    <rPh sb="24" eb="25">
      <t>マエ</t>
    </rPh>
    <rPh sb="107" eb="109">
      <t>ウケツケ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</si>
  <si>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、〈網走、弟子屈市街〉方向</t>
    </r>
    <rPh sb="4" eb="6">
      <t>アバシリ</t>
    </rPh>
    <rPh sb="7" eb="10">
      <t>テシカガ</t>
    </rPh>
    <rPh sb="10" eb="12">
      <t>シガイ</t>
    </rPh>
    <phoneticPr fontId="6"/>
  </si>
  <si>
    <r>
      <rPr>
        <sz val="12"/>
        <rFont val="ＭＳ Ｐゴシック"/>
        <family val="3"/>
        <charset val="128"/>
      </rPr>
      <t>「鈴蘭</t>
    </r>
    <r>
      <rPr>
        <sz val="12"/>
        <rFont val="Arial"/>
        <family val="2"/>
      </rPr>
      <t>2-4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、〈網走、美幌〉方向</t>
    </r>
    <rPh sb="1" eb="3">
      <t>スズラン</t>
    </rPh>
    <rPh sb="7" eb="8">
      <t>ジュウ</t>
    </rPh>
    <rPh sb="14" eb="16">
      <t>ビホロ</t>
    </rPh>
    <phoneticPr fontId="6"/>
  </si>
  <si>
    <r>
      <rPr>
        <sz val="12"/>
        <rFont val="ＭＳ Ｐゴシック"/>
        <family val="3"/>
        <charset val="128"/>
      </rPr>
      <t>「大通南１」十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、〈釧路、阿寒湖温泉〉方向</t>
    </r>
    <rPh sb="1" eb="3">
      <t>オオドオ</t>
    </rPh>
    <rPh sb="3" eb="4">
      <t>ミナミ</t>
    </rPh>
    <rPh sb="6" eb="7">
      <t>ジュウ</t>
    </rPh>
    <rPh sb="10" eb="12">
      <t>クシロ</t>
    </rPh>
    <rPh sb="13" eb="15">
      <t>アカン</t>
    </rPh>
    <rPh sb="15" eb="16">
      <t>コ</t>
    </rPh>
    <rPh sb="16" eb="18">
      <t>オンセン</t>
    </rPh>
    <phoneticPr fontId="6"/>
  </si>
  <si>
    <r>
      <t>5</t>
    </r>
    <r>
      <rPr>
        <sz val="12"/>
        <rFont val="ＭＳ Ｐゴシック"/>
        <family val="3"/>
        <charset val="128"/>
      </rPr>
      <t>差路斜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　〈釧路〉方向</t>
    </r>
    <rPh sb="1" eb="2">
      <t>サ</t>
    </rPh>
    <rPh sb="2" eb="3">
      <t>ロ</t>
    </rPh>
    <rPh sb="3" eb="4">
      <t>ナナ</t>
    </rPh>
    <rPh sb="7" eb="9">
      <t>クシロ</t>
    </rPh>
    <rPh sb="10" eb="12">
      <t>ホウコウ</t>
    </rPh>
    <phoneticPr fontId="6"/>
  </si>
  <si>
    <r>
      <rPr>
        <sz val="12"/>
        <rFont val="ＭＳ Ｐゴシック"/>
        <family val="3"/>
        <charset val="128"/>
      </rPr>
      <t>「利別」十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、〈帯広、幕別〉方向</t>
    </r>
    <rPh sb="1" eb="3">
      <t>トシベツ</t>
    </rPh>
    <rPh sb="4" eb="5">
      <t>ジュウ</t>
    </rPh>
    <rPh sb="8" eb="10">
      <t>オビヒロ</t>
    </rPh>
    <rPh sb="11" eb="13">
      <t>マクベツ</t>
    </rPh>
    <rPh sb="14" eb="16">
      <t>ホウコウ</t>
    </rPh>
    <phoneticPr fontId="6"/>
  </si>
  <si>
    <r>
      <rPr>
        <sz val="12"/>
        <rFont val="ＭＳ Ｐゴシック"/>
        <family val="3"/>
        <charset val="128"/>
      </rPr>
      <t>「幕別町明野」┬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、〈清水、帯広〉方向</t>
    </r>
    <rPh sb="1" eb="4">
      <t>マクベツチョウ</t>
    </rPh>
    <rPh sb="4" eb="6">
      <t>アケノ</t>
    </rPh>
    <rPh sb="11" eb="13">
      <t>シミズ</t>
    </rPh>
    <rPh sb="14" eb="16">
      <t>オビヒロ</t>
    </rPh>
    <rPh sb="17" eb="19">
      <t>ホウコウ</t>
    </rPh>
    <phoneticPr fontId="6"/>
  </si>
  <si>
    <r>
      <rPr>
        <sz val="12"/>
        <rFont val="ＭＳ Ｐゴシック"/>
        <family val="3"/>
        <charset val="128"/>
      </rPr>
      <t>「幕別町幸町」</t>
    </r>
    <r>
      <rPr>
        <sz val="12"/>
        <rFont val="Arial"/>
        <family val="2"/>
      </rPr>
      <t>Y-L</t>
    </r>
    <r>
      <rPr>
        <sz val="12"/>
        <rFont val="ＭＳ Ｐゴシック"/>
        <family val="3"/>
        <charset val="128"/>
      </rPr>
      <t>、〈富良野、帯広〉方面</t>
    </r>
    <rPh sb="1" eb="4">
      <t>マクベツチョウ</t>
    </rPh>
    <rPh sb="4" eb="6">
      <t>サイワイチョウ</t>
    </rPh>
    <rPh sb="12" eb="15">
      <t>フラノ</t>
    </rPh>
    <rPh sb="16" eb="18">
      <t>オビヒロ</t>
    </rPh>
    <rPh sb="19" eb="21">
      <t>ホウメン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</si>
  <si>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15</t>
    </r>
    <rPh sb="0" eb="1">
      <t>ドウ</t>
    </rPh>
    <phoneticPr fontId="6"/>
  </si>
  <si>
    <r>
      <rPr>
        <sz val="12"/>
        <rFont val="ＭＳ Ｐゴシック"/>
        <family val="3"/>
        <charset val="128"/>
      </rPr>
      <t>五差路を斜め右方向、（広尾、とかち帯広空港）方面</t>
    </r>
    <rPh sb="0" eb="1">
      <t>ゴ</t>
    </rPh>
    <rPh sb="1" eb="2">
      <t>サ</t>
    </rPh>
    <rPh sb="2" eb="3">
      <t>ロ</t>
    </rPh>
    <rPh sb="4" eb="5">
      <t>ナナ</t>
    </rPh>
    <rPh sb="6" eb="7">
      <t>ミギ</t>
    </rPh>
    <rPh sb="7" eb="9">
      <t>ホウコウ</t>
    </rPh>
    <rPh sb="11" eb="13">
      <t>ヒロオ</t>
    </rPh>
    <rPh sb="17" eb="19">
      <t>オビヒロ</t>
    </rPh>
    <rPh sb="19" eb="21">
      <t>クウコウ</t>
    </rPh>
    <rPh sb="22" eb="24">
      <t>ホウメン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</si>
  <si>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、〈札内〉方向</t>
    </r>
    <rPh sb="0" eb="1">
      <t>ジュウ</t>
    </rPh>
    <rPh sb="4" eb="6">
      <t>サツナイ</t>
    </rPh>
    <rPh sb="7" eb="9">
      <t>ホウコウ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</si>
  <si>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503</t>
    </r>
    <r>
      <rPr>
        <sz val="11"/>
        <rFont val="ＭＳ Ｐゴシック"/>
        <family val="3"/>
        <charset val="128"/>
      </rPr>
      <t>、市道</t>
    </r>
    <rPh sb="0" eb="1">
      <t>ドウ</t>
    </rPh>
    <rPh sb="5" eb="7">
      <t>シドウ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</si>
  <si>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、角に公園</t>
    </r>
    <rPh sb="3" eb="4">
      <t>カド</t>
    </rPh>
    <rPh sb="5" eb="7">
      <t>コウエン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</si>
  <si>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151</t>
    </r>
    <rPh sb="0" eb="1">
      <t>ドウ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</si>
  <si>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、〈更別、とかち帯広空港〉方向へ</t>
    </r>
    <rPh sb="0" eb="1">
      <t>ジュウ</t>
    </rPh>
    <rPh sb="4" eb="6">
      <t>サラベツ</t>
    </rPh>
    <rPh sb="10" eb="12">
      <t>オビヒロ</t>
    </rPh>
    <rPh sb="12" eb="14">
      <t>クウコウ</t>
    </rPh>
    <rPh sb="15" eb="17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</si>
  <si>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、〈帯広、国道</t>
    </r>
    <r>
      <rPr>
        <sz val="12"/>
        <rFont val="Arial"/>
        <family val="2"/>
      </rPr>
      <t>236</t>
    </r>
    <r>
      <rPr>
        <sz val="12"/>
        <rFont val="ＭＳ Ｐゴシック"/>
        <family val="3"/>
        <charset val="128"/>
      </rPr>
      <t>号〉方向へ</t>
    </r>
    <rPh sb="0" eb="1">
      <t>ジュウ</t>
    </rPh>
    <rPh sb="4" eb="6">
      <t>オビヒロ</t>
    </rPh>
    <rPh sb="7" eb="9">
      <t>コクドウ</t>
    </rPh>
    <rPh sb="12" eb="13">
      <t>ゴウ</t>
    </rPh>
    <rPh sb="14" eb="16">
      <t>ホウコウ</t>
    </rPh>
    <phoneticPr fontId="6"/>
  </si>
  <si>
    <r>
      <rPr>
        <sz val="11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</si>
  <si>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L</t>
    </r>
    <rPh sb="1" eb="2">
      <t>ニシ</t>
    </rPh>
    <rPh sb="3" eb="4">
      <t>ミナミ</t>
    </rPh>
    <rPh sb="7" eb="8">
      <t>ジュウ</t>
    </rPh>
    <phoneticPr fontId="6"/>
  </si>
  <si>
    <r>
      <rPr>
        <sz val="12"/>
        <rFont val="ＭＳ Ｐゴシック"/>
        <family val="3"/>
        <charset val="128"/>
      </rPr>
      <t>「東</t>
    </r>
    <r>
      <rPr>
        <sz val="12"/>
        <rFont val="Arial"/>
        <family val="2"/>
      </rPr>
      <t>4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L</t>
    </r>
    <rPh sb="1" eb="2">
      <t>ヒガシ</t>
    </rPh>
    <rPh sb="3" eb="4">
      <t>ミナミ</t>
    </rPh>
    <rPh sb="7" eb="8">
      <t>ジュウ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</si>
  <si>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R</t>
    </r>
    <rPh sb="1" eb="2">
      <t>ニシ</t>
    </rPh>
    <rPh sb="3" eb="4">
      <t>ミナミ</t>
    </rPh>
    <rPh sb="7" eb="8">
      <t>ジュウ</t>
    </rPh>
    <phoneticPr fontId="6"/>
  </si>
  <si>
    <t>市道、道216</t>
    <rPh sb="0" eb="2">
      <t>シドウ</t>
    </rPh>
    <rPh sb="3" eb="4">
      <t>ドウ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</si>
  <si>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　道の駅りくべつ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角セイコマ</t>
    </r>
    <rPh sb="0" eb="1">
      <t>ジュウ</t>
    </rPh>
    <rPh sb="3" eb="4">
      <t>ミチ</t>
    </rPh>
    <rPh sb="5" eb="6">
      <t>エキ</t>
    </rPh>
    <rPh sb="11" eb="12">
      <t>カド</t>
    </rPh>
    <phoneticPr fontId="6"/>
  </si>
  <si>
    <t>「吉野共栄」十S</t>
    <rPh sb="1" eb="3">
      <t>ヨシノ</t>
    </rPh>
    <rPh sb="3" eb="5">
      <t>キョウエイ</t>
    </rPh>
    <rPh sb="6" eb="7">
      <t>ジュウ</t>
    </rPh>
    <phoneticPr fontId="6"/>
  </si>
  <si>
    <t>┬L＜止まれ＞</t>
    <rPh sb="3" eb="4">
      <t>ト</t>
    </rPh>
    <phoneticPr fontId="6"/>
  </si>
  <si>
    <t>道1038</t>
    <rPh sb="0" eb="1">
      <t>ドウ</t>
    </rPh>
    <phoneticPr fontId="6"/>
  </si>
  <si>
    <t>市道</t>
    <rPh sb="0" eb="2">
      <t>シドウ</t>
    </rPh>
    <phoneticPr fontId="6"/>
  </si>
  <si>
    <t>国336</t>
    <rPh sb="0" eb="1">
      <t>コク</t>
    </rPh>
    <phoneticPr fontId="6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</si>
  <si>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Seicomart   </t>
    </r>
    <r>
      <rPr>
        <sz val="12"/>
        <rFont val="ＭＳ Ｐゴシック"/>
        <family val="3"/>
        <charset val="128"/>
      </rPr>
      <t>遠矢店</t>
    </r>
    <r>
      <rPr>
        <sz val="12"/>
        <rFont val="Arial"/>
        <family val="2"/>
      </rPr>
      <t xml:space="preserve">    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Open12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02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08</t>
    </r>
    <rPh sb="16" eb="18">
      <t>トウヤ</t>
    </rPh>
    <rPh sb="18" eb="19">
      <t>テン</t>
    </rPh>
    <phoneticPr fontId="6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</si>
  <si>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7-Eleven</t>
    </r>
    <r>
      <rPr>
        <sz val="12"/>
        <rFont val="ＭＳ Ｐゴシック"/>
        <family val="3"/>
        <charset val="128"/>
      </rPr>
      <t>　幕別札内文京町店　　　　　　　　　　　　　　（</t>
    </r>
    <r>
      <rPr>
        <sz val="12"/>
        <rFont val="Arial"/>
        <family val="2"/>
      </rPr>
      <t>0155-56-1171</t>
    </r>
    <r>
      <rPr>
        <sz val="12"/>
        <rFont val="ＭＳ Ｐゴシック"/>
        <family val="3"/>
        <charset val="128"/>
      </rPr>
      <t>）　　</t>
    </r>
    <r>
      <rPr>
        <sz val="12"/>
        <rFont val="Arial"/>
        <family val="2"/>
      </rPr>
      <t xml:space="preserve">           </t>
    </r>
    <r>
      <rPr>
        <sz val="12"/>
        <rFont val="ＭＳ Ｐゴシック"/>
        <family val="3"/>
        <charset val="128"/>
      </rPr>
      <t>　　　　　　　　　　　　　　　　　　　</t>
    </r>
    <r>
      <rPr>
        <sz val="12"/>
        <rFont val="Arial"/>
        <family val="2"/>
      </rPr>
      <t xml:space="preserve">          Open20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08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Close12/ 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Ph sb="17" eb="19">
      <t>マクベツ</t>
    </rPh>
    <rPh sb="19" eb="21">
      <t>サツナイ</t>
    </rPh>
    <rPh sb="21" eb="24">
      <t>ブンキョウチョウ</t>
    </rPh>
    <rPh sb="24" eb="25">
      <t>テン</t>
    </rPh>
    <phoneticPr fontId="6"/>
  </si>
  <si>
    <r>
      <rPr>
        <sz val="12"/>
        <rFont val="ＭＳ Ｐゴシック"/>
        <family val="3"/>
        <charset val="128"/>
      </rPr>
      <t>認定受付：ビジネスホテルプライムフィールドのロビー、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　　　　　　　　　　　　</t>
    </r>
    <r>
      <rPr>
        <sz val="12"/>
        <rFont val="Arial"/>
        <family val="2"/>
      </rPr>
      <t>Open12/06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撤収</t>
    </r>
    <rPh sb="0" eb="2">
      <t>ニンテイ</t>
    </rPh>
    <rPh sb="2" eb="4">
      <t>ウケツケ</t>
    </rPh>
    <phoneticPr fontId="6"/>
  </si>
  <si>
    <r>
      <t>BRM702</t>
    </r>
    <r>
      <rPr>
        <sz val="12"/>
        <rFont val="ＭＳ ゴシック"/>
        <family val="3"/>
        <charset val="128"/>
      </rPr>
      <t>東京</t>
    </r>
    <r>
      <rPr>
        <sz val="12"/>
        <rFont val="Arial"/>
        <family val="2"/>
      </rPr>
      <t>400km</t>
    </r>
    <r>
      <rPr>
        <sz val="12"/>
        <rFont val="ＭＳ ゴシック"/>
        <family val="3"/>
        <charset val="128"/>
      </rPr>
      <t>　ぐるっとくっしゃろ</t>
    </r>
    <phoneticPr fontId="6"/>
  </si>
  <si>
    <t xml:space="preserve">400km         07/2 20:08               07/3 11:00   </t>
    <phoneticPr fontId="6"/>
  </si>
  <si>
    <t xml:space="preserve">257km         07/2 15:40               07/3 01:00        </t>
    <phoneticPr fontId="6"/>
  </si>
  <si>
    <t xml:space="preserve">136km         07/2 12: 02              07/2 17:08       </t>
    <phoneticPr fontId="6"/>
  </si>
  <si>
    <t>https://ridewithgps.com/routes/26248148?privacy_code=6aFCGT5GGBXEisi0</t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</si>
  <si>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、〈十勝太〉方向</t>
    </r>
    <phoneticPr fontId="6"/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</si>
  <si>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7-Eleven   </t>
    </r>
    <r>
      <rPr>
        <sz val="12"/>
        <rFont val="ＭＳ Ｐゴシック"/>
        <family val="3"/>
        <charset val="128"/>
      </rPr>
      <t>美幌稲美店</t>
    </r>
    <r>
      <rPr>
        <sz val="12"/>
        <rFont val="Arial"/>
        <family val="2"/>
      </rPr>
      <t xml:space="preserve">    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Open15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Close12/01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Ph sb="15" eb="17">
      <t>ビホロ</t>
    </rPh>
    <rPh sb="17" eb="19">
      <t>イナミ</t>
    </rPh>
    <rPh sb="19" eb="20">
      <t>テン</t>
    </rPh>
    <phoneticPr fontId="6"/>
  </si>
  <si>
    <t>Ver2_1(2018/6/18)</t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</si>
  <si>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、〈陸別〉方向　右手にトイレ有</t>
    </r>
    <rPh sb="4" eb="6">
      <t>リクベツ</t>
    </rPh>
    <rPh sb="7" eb="9">
      <t>ホウコウ</t>
    </rPh>
    <rPh sb="10" eb="12">
      <t>ミギテ</t>
    </rPh>
    <rPh sb="16" eb="17">
      <t>アリ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</si>
</sst>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_吀"/>
    <numFmt numFmtId="178" formatCode="0.0_ "/>
    <numFmt numFmtId="179" formatCode="0.0_);[Red]\(0.0\)"/>
  </numFmts>
  <fonts count="25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1"/>
      <color rgb="FFFF0000"/>
      <name val="Arial"/>
      <family val="2"/>
    </font>
    <font>
      <sz val="16"/>
      <name val="Arial"/>
      <family val="2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sz val="10"/>
      <name val="ＭＳ Ｐゴシック"/>
      <family val="3"/>
      <charset val="128"/>
    </font>
    <font>
      <b/>
      <sz val="12"/>
      <name val="Arial"/>
      <family val="2"/>
    </font>
    <font>
      <b/>
      <sz val="12"/>
      <color rgb="FF555555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  <fill>
      <patternFill patternType="lightGray">
        <fgColor rgb="FFFFFF0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09">
    <xf numFmtId="0" fontId="0" fillId="0" borderId="0" xfId="0">
      <alignment vertical="center"/>
    </xf>
    <xf numFmtId="176" fontId="7" fillId="0" borderId="0" xfId="2" applyNumberFormat="1" applyFont="1" applyBorder="1" applyAlignment="1">
      <alignment horizontal="center" vertical="center"/>
    </xf>
    <xf numFmtId="176" fontId="8" fillId="0" borderId="0" xfId="2" applyNumberFormat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177" fontId="9" fillId="2" borderId="1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176" fontId="16" fillId="0" borderId="1" xfId="2" applyNumberFormat="1" applyFont="1" applyBorder="1" applyAlignment="1">
      <alignment horizontal="center" vertical="center"/>
    </xf>
    <xf numFmtId="177" fontId="16" fillId="0" borderId="1" xfId="2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2" fontId="11" fillId="0" borderId="0" xfId="0" applyNumberFormat="1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8" fillId="0" borderId="2" xfId="2" applyNumberFormat="1" applyFont="1" applyFill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" xfId="2" applyNumberFormat="1" applyFont="1" applyFill="1" applyBorder="1" applyAlignment="1">
      <alignment horizontal="center" vertical="center"/>
    </xf>
    <xf numFmtId="179" fontId="11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7" fillId="0" borderId="0" xfId="0" applyNumberFormat="1" applyFont="1" applyAlignment="1">
      <alignment horizontal="center" vertical="center" wrapText="1"/>
    </xf>
    <xf numFmtId="179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7" fontId="16" fillId="0" borderId="1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" fillId="0" borderId="1" xfId="2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178" fontId="16" fillId="3" borderId="1" xfId="2" applyNumberFormat="1" applyFont="1" applyFill="1" applyBorder="1" applyAlignment="1">
      <alignment horizontal="center" vertical="center"/>
    </xf>
    <xf numFmtId="177" fontId="16" fillId="3" borderId="1" xfId="2" applyNumberFormat="1" applyFont="1" applyFill="1" applyBorder="1" applyAlignment="1">
      <alignment horizontal="center" vertical="center"/>
    </xf>
    <xf numFmtId="179" fontId="8" fillId="3" borderId="1" xfId="2" applyNumberFormat="1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177" fontId="16" fillId="4" borderId="1" xfId="2" applyNumberFormat="1" applyFont="1" applyFill="1" applyBorder="1" applyAlignment="1">
      <alignment horizontal="center" vertical="center"/>
    </xf>
    <xf numFmtId="179" fontId="8" fillId="4" borderId="1" xfId="2" applyNumberFormat="1" applyFont="1" applyFill="1" applyBorder="1" applyAlignment="1">
      <alignment horizontal="center" vertical="center" wrapText="1"/>
    </xf>
    <xf numFmtId="176" fontId="8" fillId="4" borderId="1" xfId="2" applyNumberFormat="1" applyFont="1" applyFill="1" applyBorder="1" applyAlignment="1">
      <alignment horizontal="center" vertical="center"/>
    </xf>
    <xf numFmtId="0" fontId="14" fillId="4" borderId="3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1" fontId="10" fillId="5" borderId="1" xfId="2" applyNumberFormat="1" applyFont="1" applyFill="1" applyBorder="1" applyAlignment="1">
      <alignment horizontal="center" vertical="center"/>
    </xf>
    <xf numFmtId="176" fontId="16" fillId="5" borderId="1" xfId="2" applyNumberFormat="1" applyFont="1" applyFill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22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8" fillId="3" borderId="1" xfId="2" applyNumberFormat="1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left" vertical="center"/>
    </xf>
    <xf numFmtId="176" fontId="8" fillId="0" borderId="1" xfId="2" applyNumberFormat="1" applyFont="1" applyBorder="1" applyAlignment="1">
      <alignment horizontal="left" vertical="center" wrapText="1"/>
    </xf>
    <xf numFmtId="176" fontId="8" fillId="0" borderId="1" xfId="2" applyNumberFormat="1" applyFont="1" applyBorder="1" applyAlignment="1">
      <alignment horizontal="left" vertical="center"/>
    </xf>
    <xf numFmtId="176" fontId="8" fillId="0" borderId="4" xfId="2" applyNumberFormat="1" applyFont="1" applyBorder="1" applyAlignment="1">
      <alignment horizontal="left" vertical="center"/>
    </xf>
    <xf numFmtId="0" fontId="8" fillId="4" borderId="1" xfId="2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/>
    </xf>
    <xf numFmtId="49" fontId="8" fillId="0" borderId="1" xfId="2" applyNumberFormat="1" applyFont="1" applyBorder="1" applyAlignment="1">
      <alignment horizontal="left" vertical="center"/>
    </xf>
    <xf numFmtId="0" fontId="1" fillId="3" borderId="1" xfId="2" applyFont="1" applyFill="1" applyBorder="1" applyAlignment="1">
      <alignment horizontal="left" vertical="center"/>
    </xf>
    <xf numFmtId="176" fontId="1" fillId="0" borderId="1" xfId="2" applyNumberFormat="1" applyFont="1" applyBorder="1" applyAlignment="1">
      <alignment horizontal="left" vertical="center"/>
    </xf>
    <xf numFmtId="176" fontId="1" fillId="4" borderId="1" xfId="2" applyNumberFormat="1" applyFont="1" applyFill="1" applyBorder="1" applyAlignment="1">
      <alignment horizontal="left" vertical="center"/>
    </xf>
    <xf numFmtId="176" fontId="1" fillId="0" borderId="1" xfId="2" applyNumberFormat="1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/>
    </xf>
    <xf numFmtId="176" fontId="5" fillId="2" borderId="1" xfId="2" applyNumberFormat="1" applyFont="1" applyFill="1" applyBorder="1" applyAlignment="1">
      <alignment horizontal="center" vertical="center"/>
    </xf>
    <xf numFmtId="176" fontId="18" fillId="0" borderId="1" xfId="2" applyNumberFormat="1" applyFont="1" applyBorder="1" applyAlignment="1">
      <alignment horizontal="left" vertical="center"/>
    </xf>
    <xf numFmtId="0" fontId="7" fillId="0" borderId="0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8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22" fontId="8" fillId="0" borderId="0" xfId="0" applyNumberFormat="1" applyFont="1" applyAlignment="1">
      <alignment horizontal="left" vertical="center" wrapText="1"/>
    </xf>
    <xf numFmtId="177" fontId="16" fillId="4" borderId="5" xfId="2" applyNumberFormat="1" applyFont="1" applyFill="1" applyBorder="1" applyAlignment="1">
      <alignment horizontal="center" vertical="center"/>
    </xf>
    <xf numFmtId="176" fontId="8" fillId="0" borderId="0" xfId="2" applyNumberFormat="1" applyFont="1" applyBorder="1" applyAlignment="1">
      <alignment horizontal="left" vertical="center"/>
    </xf>
    <xf numFmtId="179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left" vertical="center"/>
    </xf>
    <xf numFmtId="49" fontId="8" fillId="0" borderId="0" xfId="2" applyNumberFormat="1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76" fontId="11" fillId="0" borderId="1" xfId="2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76" fontId="2" fillId="0" borderId="1" xfId="2" applyNumberFormat="1" applyFont="1" applyBorder="1" applyAlignment="1">
      <alignment horizontal="left" vertical="center" wrapText="1"/>
    </xf>
    <xf numFmtId="0" fontId="18" fillId="4" borderId="1" xfId="2" applyFont="1" applyFill="1" applyBorder="1" applyAlignment="1">
      <alignment horizontal="left" vertical="center"/>
    </xf>
    <xf numFmtId="0" fontId="12" fillId="0" borderId="0" xfId="1" applyAlignment="1">
      <alignment horizontal="center" vertical="center"/>
    </xf>
    <xf numFmtId="176" fontId="3" fillId="0" borderId="1" xfId="2" applyNumberFormat="1" applyFont="1" applyBorder="1" applyAlignment="1">
      <alignment horizontal="left" vertical="center"/>
    </xf>
    <xf numFmtId="176" fontId="3" fillId="0" borderId="1" xfId="2" applyNumberFormat="1" applyFont="1" applyBorder="1" applyAlignment="1">
      <alignment horizontal="left" vertical="center" wrapText="1"/>
    </xf>
    <xf numFmtId="0" fontId="12" fillId="0" borderId="0" xfId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49" fontId="8" fillId="4" borderId="5" xfId="2" applyNumberFormat="1" applyFont="1" applyFill="1" applyBorder="1" applyAlignment="1">
      <alignment horizontal="left" vertical="center" wrapText="1"/>
    </xf>
    <xf numFmtId="49" fontId="8" fillId="4" borderId="6" xfId="2" applyNumberFormat="1" applyFont="1" applyFill="1" applyBorder="1" applyAlignment="1">
      <alignment horizontal="left" vertical="center" wrapText="1"/>
    </xf>
    <xf numFmtId="49" fontId="8" fillId="4" borderId="7" xfId="2" applyNumberFormat="1" applyFont="1" applyFill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6248148?privacy_code=6aFCGT5GGBXEisi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67"/>
  <sheetViews>
    <sheetView tabSelected="1" zoomScaleNormal="100" workbookViewId="0">
      <selection activeCell="M9" sqref="M9"/>
    </sheetView>
  </sheetViews>
  <sheetFormatPr defaultColWidth="9" defaultRowHeight="14.25" customHeight="1"/>
  <cols>
    <col min="1" max="1" width="2" style="13" customWidth="1"/>
    <col min="2" max="2" width="3" style="13" customWidth="1"/>
    <col min="3" max="3" width="9.125" style="13" customWidth="1"/>
    <col min="4" max="4" width="11.625" style="21" customWidth="1"/>
    <col min="5" max="5" width="7.125" style="32" customWidth="1"/>
    <col min="6" max="6" width="49.25" style="41" customWidth="1"/>
    <col min="7" max="7" width="14" style="54" customWidth="1"/>
    <col min="8" max="8" width="7.875" style="22" customWidth="1"/>
    <col min="9" max="9" width="1.375" style="13" customWidth="1"/>
    <col min="10" max="10" width="9.5" style="61" customWidth="1"/>
    <col min="11" max="11" width="9" style="61"/>
    <col min="12" max="12" width="8.5" style="81" customWidth="1"/>
    <col min="13" max="13" width="20.625" style="13" customWidth="1"/>
    <col min="14" max="14" width="11" style="13" customWidth="1"/>
    <col min="15" max="15" width="12" style="13" customWidth="1"/>
    <col min="16" max="16384" width="9" style="13"/>
  </cols>
  <sheetData>
    <row r="2" spans="2:22" ht="21.75" customHeight="1">
      <c r="B2" s="1"/>
      <c r="C2" s="1"/>
      <c r="D2" s="80">
        <v>2018</v>
      </c>
      <c r="E2" s="26"/>
      <c r="F2" s="88" t="s">
        <v>84</v>
      </c>
      <c r="G2" s="93" t="s">
        <v>91</v>
      </c>
      <c r="H2" s="2"/>
    </row>
    <row r="3" spans="2:22" s="6" customFormat="1" ht="14.25" customHeight="1">
      <c r="B3" s="14" t="s">
        <v>0</v>
      </c>
      <c r="C3" s="4" t="s">
        <v>1</v>
      </c>
      <c r="D3" s="5" t="s">
        <v>2</v>
      </c>
      <c r="E3" s="89" t="s">
        <v>35</v>
      </c>
      <c r="F3" s="90" t="s">
        <v>36</v>
      </c>
      <c r="G3" s="91" t="s">
        <v>37</v>
      </c>
      <c r="H3" s="78" t="s">
        <v>34</v>
      </c>
      <c r="J3" s="92"/>
      <c r="K3" s="92"/>
      <c r="L3" s="37"/>
      <c r="M3" s="6" t="s">
        <v>38</v>
      </c>
    </row>
    <row r="4" spans="2:22" ht="52.5" customHeight="1">
      <c r="B4" s="44">
        <v>1</v>
      </c>
      <c r="C4" s="45"/>
      <c r="D4" s="46">
        <f>K4</f>
        <v>0</v>
      </c>
      <c r="E4" s="47" t="s">
        <v>10</v>
      </c>
      <c r="F4" s="65" t="s">
        <v>54</v>
      </c>
      <c r="G4" s="73" t="s">
        <v>15</v>
      </c>
      <c r="H4" s="48">
        <v>40</v>
      </c>
      <c r="K4" s="61">
        <v>0</v>
      </c>
      <c r="L4" s="103" t="s">
        <v>88</v>
      </c>
      <c r="M4" s="100"/>
      <c r="O4" s="105"/>
      <c r="P4" s="105"/>
      <c r="Q4" s="105"/>
      <c r="R4" s="105"/>
      <c r="S4" s="105"/>
      <c r="T4" s="105"/>
      <c r="U4" s="105"/>
      <c r="V4" s="105"/>
    </row>
    <row r="5" spans="2:22" ht="21" customHeight="1">
      <c r="B5" s="15">
        <f t="shared" ref="B5:B40" si="0">B4+1</f>
        <v>2</v>
      </c>
      <c r="C5" s="10">
        <f t="shared" ref="C5:C6" si="1">D5-D4</f>
        <v>2.5</v>
      </c>
      <c r="D5" s="11">
        <f>K5</f>
        <v>2.5</v>
      </c>
      <c r="E5" s="27" t="s">
        <v>11</v>
      </c>
      <c r="F5" s="66" t="s">
        <v>40</v>
      </c>
      <c r="G5" s="79" t="s">
        <v>41</v>
      </c>
      <c r="H5" s="8"/>
      <c r="J5" s="95">
        <v>2.5</v>
      </c>
      <c r="K5" s="13">
        <f t="shared" ref="K5:K15" si="2">K4+J5</f>
        <v>2.5</v>
      </c>
      <c r="O5" s="105"/>
      <c r="P5" s="105"/>
      <c r="Q5" s="105"/>
      <c r="R5" s="105"/>
      <c r="S5" s="105"/>
      <c r="T5" s="105"/>
      <c r="U5" s="105"/>
      <c r="V5" s="105"/>
    </row>
    <row r="6" spans="2:22" ht="21" customHeight="1">
      <c r="B6" s="15">
        <f t="shared" si="0"/>
        <v>3</v>
      </c>
      <c r="C6" s="10">
        <f t="shared" si="1"/>
        <v>0.5</v>
      </c>
      <c r="D6" s="11">
        <f>K6</f>
        <v>3</v>
      </c>
      <c r="E6" s="27" t="s">
        <v>11</v>
      </c>
      <c r="F6" s="67" t="s">
        <v>48</v>
      </c>
      <c r="G6" s="74" t="s">
        <v>42</v>
      </c>
      <c r="H6" s="8"/>
      <c r="J6" s="95">
        <v>0.5</v>
      </c>
      <c r="K6" s="13">
        <f t="shared" si="2"/>
        <v>3</v>
      </c>
    </row>
    <row r="7" spans="2:22" ht="21" customHeight="1">
      <c r="B7" s="15">
        <f t="shared" si="0"/>
        <v>4</v>
      </c>
      <c r="C7" s="10">
        <f t="shared" ref="C7:C10" si="3">D7-D6</f>
        <v>2.9000000000000004</v>
      </c>
      <c r="D7" s="11">
        <f t="shared" ref="D7:D10" si="4">K7</f>
        <v>5.9</v>
      </c>
      <c r="E7" s="27" t="s">
        <v>11</v>
      </c>
      <c r="F7" s="68" t="s">
        <v>49</v>
      </c>
      <c r="G7" s="79" t="s">
        <v>43</v>
      </c>
      <c r="H7" s="8"/>
      <c r="J7" s="95">
        <v>2.9</v>
      </c>
      <c r="K7" s="13">
        <f t="shared" si="2"/>
        <v>5.9</v>
      </c>
    </row>
    <row r="8" spans="2:22" ht="21" customHeight="1">
      <c r="B8" s="15">
        <f t="shared" si="0"/>
        <v>5</v>
      </c>
      <c r="C8" s="10">
        <f t="shared" si="3"/>
        <v>0.9269999999999996</v>
      </c>
      <c r="D8" s="11">
        <f t="shared" si="4"/>
        <v>6.827</v>
      </c>
      <c r="E8" s="27"/>
      <c r="F8" s="66" t="s">
        <v>44</v>
      </c>
      <c r="G8" s="79" t="s">
        <v>46</v>
      </c>
      <c r="H8" s="8"/>
      <c r="J8" s="95">
        <v>0.92700000000000005</v>
      </c>
      <c r="K8" s="13">
        <f t="shared" si="2"/>
        <v>6.827</v>
      </c>
    </row>
    <row r="9" spans="2:22" ht="21" customHeight="1">
      <c r="B9" s="15">
        <f t="shared" si="0"/>
        <v>6</v>
      </c>
      <c r="C9" s="10">
        <f t="shared" si="3"/>
        <v>10.800000000000002</v>
      </c>
      <c r="D9" s="11">
        <f t="shared" si="4"/>
        <v>17.627000000000002</v>
      </c>
      <c r="E9" s="27"/>
      <c r="F9" s="67" t="s">
        <v>47</v>
      </c>
      <c r="G9" s="74" t="s">
        <v>21</v>
      </c>
      <c r="H9" s="8"/>
      <c r="J9" s="95">
        <v>10.8</v>
      </c>
      <c r="K9" s="13">
        <f t="shared" si="2"/>
        <v>17.627000000000002</v>
      </c>
    </row>
    <row r="10" spans="2:22" ht="21" customHeight="1">
      <c r="B10" s="15">
        <f t="shared" si="0"/>
        <v>7</v>
      </c>
      <c r="C10" s="10">
        <f t="shared" si="3"/>
        <v>25.199999999999996</v>
      </c>
      <c r="D10" s="11">
        <f t="shared" si="4"/>
        <v>42.826999999999998</v>
      </c>
      <c r="E10" s="27" t="s">
        <v>12</v>
      </c>
      <c r="F10" s="101" t="s">
        <v>76</v>
      </c>
      <c r="G10" s="79" t="s">
        <v>78</v>
      </c>
      <c r="H10" s="8"/>
      <c r="J10" s="61">
        <v>25.2</v>
      </c>
      <c r="K10" s="13">
        <f t="shared" si="2"/>
        <v>42.826999999999998</v>
      </c>
    </row>
    <row r="11" spans="2:22" ht="21" customHeight="1">
      <c r="B11" s="15">
        <f t="shared" si="0"/>
        <v>8</v>
      </c>
      <c r="C11" s="10">
        <f t="shared" ref="C11:C15" si="5">D11-D10</f>
        <v>4.3999999999999986</v>
      </c>
      <c r="D11" s="11">
        <f t="shared" ref="D11:D15" si="6">K11</f>
        <v>47.226999999999997</v>
      </c>
      <c r="E11" s="27"/>
      <c r="F11" s="66" t="s">
        <v>89</v>
      </c>
      <c r="G11" s="79" t="s">
        <v>79</v>
      </c>
      <c r="H11" s="8"/>
      <c r="J11" s="61">
        <v>4.4000000000000004</v>
      </c>
      <c r="K11" s="13">
        <f t="shared" si="2"/>
        <v>47.226999999999997</v>
      </c>
    </row>
    <row r="12" spans="2:22" ht="21" customHeight="1">
      <c r="B12" s="15">
        <f t="shared" si="0"/>
        <v>9</v>
      </c>
      <c r="C12" s="10">
        <f t="shared" si="5"/>
        <v>3.7999999999999972</v>
      </c>
      <c r="D12" s="11">
        <f t="shared" si="6"/>
        <v>51.026999999999994</v>
      </c>
      <c r="E12" s="27"/>
      <c r="F12" s="102" t="s">
        <v>77</v>
      </c>
      <c r="G12" s="79" t="s">
        <v>80</v>
      </c>
      <c r="H12" s="8"/>
      <c r="J12" s="61">
        <v>3.8</v>
      </c>
      <c r="K12" s="13">
        <f t="shared" si="2"/>
        <v>51.026999999999994</v>
      </c>
    </row>
    <row r="13" spans="2:22" ht="21" customHeight="1">
      <c r="B13" s="15">
        <f t="shared" si="0"/>
        <v>10</v>
      </c>
      <c r="C13" s="10">
        <f t="shared" si="5"/>
        <v>7.6000000000000014</v>
      </c>
      <c r="D13" s="11">
        <f t="shared" si="6"/>
        <v>58.626999999999995</v>
      </c>
      <c r="E13" s="27"/>
      <c r="F13" s="67" t="s">
        <v>47</v>
      </c>
      <c r="G13" s="79" t="s">
        <v>78</v>
      </c>
      <c r="H13" s="8"/>
      <c r="J13" s="61">
        <v>7.6</v>
      </c>
      <c r="K13" s="13">
        <f t="shared" si="2"/>
        <v>58.626999999999995</v>
      </c>
    </row>
    <row r="14" spans="2:22" ht="21" customHeight="1">
      <c r="B14" s="15">
        <f t="shared" si="0"/>
        <v>11</v>
      </c>
      <c r="C14" s="10">
        <f t="shared" ref="C14" si="7">D14-D13</f>
        <v>15.200000000000003</v>
      </c>
      <c r="D14" s="11">
        <f t="shared" si="6"/>
        <v>73.826999999999998</v>
      </c>
      <c r="E14" s="27"/>
      <c r="F14" s="67" t="s">
        <v>47</v>
      </c>
      <c r="G14" s="74" t="s">
        <v>21</v>
      </c>
      <c r="H14" s="8"/>
      <c r="J14" s="61">
        <v>15.2</v>
      </c>
      <c r="K14" s="13">
        <f t="shared" si="2"/>
        <v>73.826999999999998</v>
      </c>
    </row>
    <row r="15" spans="2:22" ht="21" customHeight="1">
      <c r="B15" s="15">
        <f t="shared" si="0"/>
        <v>12</v>
      </c>
      <c r="C15" s="10">
        <f t="shared" si="5"/>
        <v>39.099999999999994</v>
      </c>
      <c r="D15" s="11">
        <f t="shared" si="6"/>
        <v>112.92699999999999</v>
      </c>
      <c r="E15" s="27"/>
      <c r="F15" s="68" t="s">
        <v>50</v>
      </c>
      <c r="G15" s="74" t="s">
        <v>23</v>
      </c>
      <c r="H15" s="8"/>
      <c r="J15" s="61">
        <v>39.1</v>
      </c>
      <c r="K15" s="13">
        <f t="shared" si="2"/>
        <v>112.92699999999999</v>
      </c>
    </row>
    <row r="16" spans="2:22" ht="21" customHeight="1">
      <c r="B16" s="15">
        <f t="shared" si="0"/>
        <v>13</v>
      </c>
      <c r="C16" s="10">
        <f t="shared" ref="C16:C19" si="8">D16-D15</f>
        <v>0.27700000000000102</v>
      </c>
      <c r="D16" s="11">
        <f t="shared" ref="D16:D19" si="9">K16</f>
        <v>113.20399999999999</v>
      </c>
      <c r="E16" s="27" t="s">
        <v>12</v>
      </c>
      <c r="F16" s="66" t="s">
        <v>51</v>
      </c>
      <c r="G16" s="74" t="s">
        <v>24</v>
      </c>
      <c r="H16" s="8"/>
      <c r="J16" s="61">
        <v>0.27700000000000002</v>
      </c>
      <c r="K16" s="61">
        <f t="shared" ref="K16:K40" si="10">K15+J16</f>
        <v>113.20399999999999</v>
      </c>
    </row>
    <row r="17" spans="2:13" ht="21" customHeight="1">
      <c r="B17" s="15">
        <f t="shared" si="0"/>
        <v>14</v>
      </c>
      <c r="C17" s="10">
        <f t="shared" si="8"/>
        <v>0.90000000000000568</v>
      </c>
      <c r="D17" s="11">
        <f t="shared" si="9"/>
        <v>114.104</v>
      </c>
      <c r="E17" s="27" t="s">
        <v>12</v>
      </c>
      <c r="F17" s="69" t="s">
        <v>52</v>
      </c>
      <c r="G17" s="74" t="s">
        <v>25</v>
      </c>
      <c r="H17" s="8"/>
      <c r="J17" s="61">
        <v>0.9</v>
      </c>
      <c r="K17" s="61">
        <f t="shared" si="10"/>
        <v>114.104</v>
      </c>
    </row>
    <row r="18" spans="2:13" ht="21" customHeight="1">
      <c r="B18" s="15">
        <f t="shared" si="0"/>
        <v>15</v>
      </c>
      <c r="C18" s="10">
        <f t="shared" si="8"/>
        <v>2.0999999999999943</v>
      </c>
      <c r="D18" s="11">
        <f t="shared" si="9"/>
        <v>116.20399999999999</v>
      </c>
      <c r="E18" s="27"/>
      <c r="F18" s="66" t="s">
        <v>53</v>
      </c>
      <c r="G18" s="74" t="s">
        <v>15</v>
      </c>
      <c r="H18" s="8"/>
      <c r="J18" s="61">
        <v>2.1</v>
      </c>
      <c r="K18" s="61">
        <f t="shared" si="10"/>
        <v>116.20399999999999</v>
      </c>
    </row>
    <row r="19" spans="2:13" ht="21" customHeight="1">
      <c r="B19" s="15">
        <f t="shared" si="0"/>
        <v>16</v>
      </c>
      <c r="C19" s="10">
        <f t="shared" si="8"/>
        <v>20.100000000000009</v>
      </c>
      <c r="D19" s="11">
        <f t="shared" si="9"/>
        <v>136.304</v>
      </c>
      <c r="E19" s="27" t="s">
        <v>12</v>
      </c>
      <c r="F19" s="68" t="s">
        <v>17</v>
      </c>
      <c r="G19" s="74" t="s">
        <v>18</v>
      </c>
      <c r="H19" s="8"/>
      <c r="J19" s="61">
        <v>20.100000000000001</v>
      </c>
      <c r="K19" s="61">
        <f t="shared" si="10"/>
        <v>136.304</v>
      </c>
    </row>
    <row r="20" spans="2:13" ht="34.5" customHeight="1">
      <c r="B20" s="57">
        <f>B19+1</f>
        <v>17</v>
      </c>
      <c r="C20" s="58">
        <f>D20-D19</f>
        <v>0</v>
      </c>
      <c r="D20" s="49">
        <f>K20</f>
        <v>136.304</v>
      </c>
      <c r="E20" s="50">
        <f>D20-D4</f>
        <v>136.304</v>
      </c>
      <c r="F20" s="70" t="s">
        <v>81</v>
      </c>
      <c r="G20" s="75" t="s">
        <v>26</v>
      </c>
      <c r="H20" s="52">
        <v>8</v>
      </c>
      <c r="J20" s="61">
        <v>0</v>
      </c>
      <c r="K20" s="61">
        <f t="shared" si="10"/>
        <v>136.304</v>
      </c>
      <c r="L20" s="82" t="s">
        <v>87</v>
      </c>
      <c r="M20" s="16"/>
    </row>
    <row r="21" spans="2:13" ht="21" customHeight="1">
      <c r="B21" s="15">
        <f t="shared" si="0"/>
        <v>18</v>
      </c>
      <c r="C21" s="10">
        <f t="shared" ref="C21" si="11">D21-D20</f>
        <v>61.400000000000006</v>
      </c>
      <c r="D21" s="38">
        <f t="shared" ref="D21" si="12">K21</f>
        <v>197.70400000000001</v>
      </c>
      <c r="E21" s="28"/>
      <c r="F21" s="66" t="s">
        <v>55</v>
      </c>
      <c r="G21" s="74" t="s">
        <v>27</v>
      </c>
      <c r="H21" s="9"/>
      <c r="J21" s="61">
        <v>61.4</v>
      </c>
      <c r="K21" s="61">
        <f t="shared" si="10"/>
        <v>197.70400000000001</v>
      </c>
    </row>
    <row r="22" spans="2:13" s="16" customFormat="1" ht="21" customHeight="1">
      <c r="B22" s="15">
        <f t="shared" si="0"/>
        <v>19</v>
      </c>
      <c r="C22" s="10">
        <f t="shared" ref="C22:C23" si="13">D22-D21</f>
        <v>2.8000000000000114</v>
      </c>
      <c r="D22" s="38">
        <f t="shared" ref="D22:D23" si="14">K22</f>
        <v>200.50400000000002</v>
      </c>
      <c r="E22" s="3" t="s">
        <v>11</v>
      </c>
      <c r="F22" s="68" t="s">
        <v>56</v>
      </c>
      <c r="G22" s="74" t="s">
        <v>28</v>
      </c>
      <c r="H22" s="9"/>
      <c r="J22" s="61">
        <v>2.8</v>
      </c>
      <c r="K22" s="61">
        <f t="shared" si="10"/>
        <v>200.50400000000002</v>
      </c>
      <c r="L22" s="83"/>
    </row>
    <row r="23" spans="2:13" s="16" customFormat="1" ht="21" customHeight="1">
      <c r="B23" s="15">
        <f t="shared" si="0"/>
        <v>20</v>
      </c>
      <c r="C23" s="10">
        <f t="shared" si="13"/>
        <v>30.900000000000006</v>
      </c>
      <c r="D23" s="38">
        <f t="shared" si="14"/>
        <v>231.40400000000002</v>
      </c>
      <c r="E23" s="43"/>
      <c r="F23" s="66" t="s">
        <v>29</v>
      </c>
      <c r="G23" s="74" t="s">
        <v>28</v>
      </c>
      <c r="H23" s="9">
        <v>525</v>
      </c>
      <c r="J23" s="61">
        <v>30.9</v>
      </c>
      <c r="K23" s="61">
        <f t="shared" si="10"/>
        <v>231.40400000000002</v>
      </c>
      <c r="L23" s="83"/>
    </row>
    <row r="24" spans="2:13" s="16" customFormat="1" ht="34.5" customHeight="1">
      <c r="B24" s="57">
        <f>B23+1</f>
        <v>21</v>
      </c>
      <c r="C24" s="58">
        <f>D24-D23</f>
        <v>25.099999999999994</v>
      </c>
      <c r="D24" s="49">
        <f t="shared" ref="D24:D25" si="15">K24</f>
        <v>256.50400000000002</v>
      </c>
      <c r="E24" s="51">
        <f>D24-D20</f>
        <v>120.20000000000002</v>
      </c>
      <c r="F24" s="70" t="s">
        <v>90</v>
      </c>
      <c r="G24" s="75"/>
      <c r="H24" s="52">
        <v>20</v>
      </c>
      <c r="I24" s="39"/>
      <c r="J24" s="62">
        <v>25.1</v>
      </c>
      <c r="K24" s="61">
        <f t="shared" si="10"/>
        <v>256.50400000000002</v>
      </c>
      <c r="L24" s="82" t="s">
        <v>86</v>
      </c>
    </row>
    <row r="25" spans="2:13" s="16" customFormat="1" ht="21.75" customHeight="1">
      <c r="B25" s="40">
        <f t="shared" si="0"/>
        <v>22</v>
      </c>
      <c r="C25" s="10">
        <f t="shared" ref="C25" si="16">D25-D24</f>
        <v>1.1000000000000227</v>
      </c>
      <c r="D25" s="11">
        <f t="shared" si="15"/>
        <v>257.60400000000004</v>
      </c>
      <c r="E25" s="27" t="s">
        <v>12</v>
      </c>
      <c r="F25" s="68" t="s">
        <v>57</v>
      </c>
      <c r="G25" s="74" t="s">
        <v>19</v>
      </c>
      <c r="H25" s="9"/>
      <c r="I25" s="39"/>
      <c r="J25" s="62">
        <v>1.1000000000000001</v>
      </c>
      <c r="K25" s="61">
        <f t="shared" ref="K25" si="17">K24+J25</f>
        <v>257.60400000000004</v>
      </c>
      <c r="L25" s="83"/>
    </row>
    <row r="26" spans="2:13" s="16" customFormat="1" ht="21.75" customHeight="1">
      <c r="B26" s="40">
        <f t="shared" si="0"/>
        <v>23</v>
      </c>
      <c r="C26" s="10">
        <f t="shared" ref="C26" si="18">D26-D25</f>
        <v>15.399999999999977</v>
      </c>
      <c r="D26" s="11">
        <f t="shared" ref="D26:D27" si="19">K26</f>
        <v>273.00400000000002</v>
      </c>
      <c r="E26" s="27" t="s">
        <v>12</v>
      </c>
      <c r="F26" s="71" t="s">
        <v>58</v>
      </c>
      <c r="G26" s="74" t="s">
        <v>19</v>
      </c>
      <c r="H26" s="9"/>
      <c r="I26" s="39"/>
      <c r="J26" s="62">
        <v>15.4</v>
      </c>
      <c r="K26" s="61">
        <f t="shared" si="10"/>
        <v>273.00400000000002</v>
      </c>
      <c r="L26" s="83"/>
    </row>
    <row r="27" spans="2:13" s="16" customFormat="1" ht="21.75" customHeight="1">
      <c r="B27" s="40">
        <f t="shared" si="0"/>
        <v>24</v>
      </c>
      <c r="C27" s="10">
        <f t="shared" ref="C27" si="20">D27-D26</f>
        <v>7.8999999999999773</v>
      </c>
      <c r="D27" s="11">
        <f t="shared" si="19"/>
        <v>280.904</v>
      </c>
      <c r="E27" s="27" t="s">
        <v>12</v>
      </c>
      <c r="F27" s="104" t="s">
        <v>92</v>
      </c>
      <c r="G27" s="76" t="s">
        <v>30</v>
      </c>
      <c r="H27" s="8"/>
      <c r="I27" s="13"/>
      <c r="J27" s="61">
        <v>7.9</v>
      </c>
      <c r="K27" s="61">
        <f t="shared" si="10"/>
        <v>280.904</v>
      </c>
      <c r="L27" s="83"/>
    </row>
    <row r="28" spans="2:13" s="16" customFormat="1" ht="21.75" customHeight="1">
      <c r="B28" s="15">
        <f t="shared" si="0"/>
        <v>25</v>
      </c>
      <c r="C28" s="10">
        <f t="shared" ref="C28:C29" si="21">D28-D27</f>
        <v>18.699999999999989</v>
      </c>
      <c r="D28" s="11">
        <f t="shared" ref="D28:D29" si="22">K28</f>
        <v>299.60399999999998</v>
      </c>
      <c r="E28" s="29"/>
      <c r="F28" s="69" t="s">
        <v>31</v>
      </c>
      <c r="G28" s="76" t="s">
        <v>16</v>
      </c>
      <c r="H28" s="8">
        <v>310</v>
      </c>
      <c r="I28" s="13"/>
      <c r="J28" s="61">
        <v>18.7</v>
      </c>
      <c r="K28" s="61">
        <f t="shared" si="10"/>
        <v>299.60399999999998</v>
      </c>
      <c r="L28" s="83"/>
    </row>
    <row r="29" spans="2:13" ht="21.75" customHeight="1">
      <c r="B29" s="15">
        <f t="shared" si="0"/>
        <v>26</v>
      </c>
      <c r="C29" s="10">
        <f t="shared" si="21"/>
        <v>12.300000000000011</v>
      </c>
      <c r="D29" s="11">
        <f t="shared" si="22"/>
        <v>311.904</v>
      </c>
      <c r="E29" s="29" t="s">
        <v>11</v>
      </c>
      <c r="F29" s="72" t="s">
        <v>75</v>
      </c>
      <c r="G29" s="77" t="s">
        <v>32</v>
      </c>
      <c r="H29" s="8"/>
      <c r="J29" s="61">
        <v>12.3</v>
      </c>
      <c r="K29" s="61">
        <f t="shared" si="10"/>
        <v>311.904</v>
      </c>
    </row>
    <row r="30" spans="2:13" ht="21.75" customHeight="1">
      <c r="B30" s="15">
        <f t="shared" si="0"/>
        <v>27</v>
      </c>
      <c r="C30" s="10">
        <f t="shared" ref="C30" si="23">D30-D29</f>
        <v>33.199999999999989</v>
      </c>
      <c r="D30" s="11">
        <f t="shared" ref="D30:D39" si="24">K30</f>
        <v>345.10399999999998</v>
      </c>
      <c r="E30" s="27" t="s">
        <v>12</v>
      </c>
      <c r="F30" s="68" t="s">
        <v>20</v>
      </c>
      <c r="G30" s="77" t="s">
        <v>33</v>
      </c>
      <c r="H30" s="9"/>
      <c r="I30" s="17"/>
      <c r="J30" s="62">
        <v>33.200000000000003</v>
      </c>
      <c r="K30" s="61">
        <f t="shared" si="10"/>
        <v>345.10399999999998</v>
      </c>
    </row>
    <row r="31" spans="2:13" ht="21.75" customHeight="1">
      <c r="B31" s="15">
        <f t="shared" si="0"/>
        <v>28</v>
      </c>
      <c r="C31" s="10">
        <f t="shared" ref="C31" si="25">D31-D30</f>
        <v>45.399999999999977</v>
      </c>
      <c r="D31" s="11">
        <f t="shared" si="24"/>
        <v>390.50399999999996</v>
      </c>
      <c r="E31" s="29" t="s">
        <v>11</v>
      </c>
      <c r="F31" s="68" t="s">
        <v>59</v>
      </c>
      <c r="G31" s="77" t="s">
        <v>32</v>
      </c>
      <c r="H31" s="9"/>
      <c r="I31" s="17"/>
      <c r="J31" s="62">
        <v>45.4</v>
      </c>
      <c r="K31" s="61">
        <f t="shared" si="10"/>
        <v>390.50399999999996</v>
      </c>
    </row>
    <row r="32" spans="2:13" ht="21.75" customHeight="1">
      <c r="B32" s="15">
        <f t="shared" si="0"/>
        <v>29</v>
      </c>
      <c r="C32" s="10">
        <f t="shared" ref="C32:C39" si="26">D32-D31</f>
        <v>5.3000000000000114</v>
      </c>
      <c r="D32" s="11">
        <f t="shared" si="24"/>
        <v>395.80399999999997</v>
      </c>
      <c r="E32" s="27" t="s">
        <v>11</v>
      </c>
      <c r="F32" s="66" t="s">
        <v>60</v>
      </c>
      <c r="G32" s="74" t="s">
        <v>22</v>
      </c>
      <c r="H32" s="9"/>
      <c r="I32" s="17"/>
      <c r="J32" s="62">
        <v>5.3</v>
      </c>
      <c r="K32" s="61">
        <f t="shared" si="10"/>
        <v>395.80399999999997</v>
      </c>
    </row>
    <row r="33" spans="2:15" ht="21.75" customHeight="1">
      <c r="B33" s="15">
        <f t="shared" si="0"/>
        <v>30</v>
      </c>
      <c r="C33" s="10">
        <f t="shared" si="26"/>
        <v>1.3000000000000114</v>
      </c>
      <c r="D33" s="38">
        <f t="shared" si="24"/>
        <v>397.10399999999998</v>
      </c>
      <c r="E33" s="27" t="s">
        <v>12</v>
      </c>
      <c r="F33" s="68" t="s">
        <v>61</v>
      </c>
      <c r="G33" s="96" t="s">
        <v>62</v>
      </c>
      <c r="H33" s="9"/>
      <c r="J33" s="61">
        <v>1.3</v>
      </c>
      <c r="K33" s="61">
        <f t="shared" si="10"/>
        <v>397.10399999999998</v>
      </c>
    </row>
    <row r="34" spans="2:15" ht="21.75" customHeight="1">
      <c r="B34" s="15">
        <f t="shared" si="0"/>
        <v>31</v>
      </c>
      <c r="C34" s="10">
        <f t="shared" si="26"/>
        <v>0.25999999999999091</v>
      </c>
      <c r="D34" s="38">
        <f t="shared" si="24"/>
        <v>397.36399999999998</v>
      </c>
      <c r="E34" s="27" t="s">
        <v>12</v>
      </c>
      <c r="F34" s="67" t="s">
        <v>63</v>
      </c>
      <c r="G34" s="96" t="s">
        <v>62</v>
      </c>
      <c r="H34" s="9">
        <v>22</v>
      </c>
      <c r="J34" s="61">
        <v>0.26</v>
      </c>
      <c r="K34" s="61">
        <f t="shared" si="10"/>
        <v>397.36399999999998</v>
      </c>
    </row>
    <row r="35" spans="2:15" ht="21.75" customHeight="1">
      <c r="B35" s="15">
        <f t="shared" si="0"/>
        <v>32</v>
      </c>
      <c r="C35" s="10">
        <f t="shared" si="26"/>
        <v>1.1000000000000227</v>
      </c>
      <c r="D35" s="38">
        <f t="shared" si="24"/>
        <v>398.464</v>
      </c>
      <c r="E35" s="27" t="s">
        <v>12</v>
      </c>
      <c r="F35" s="68" t="s">
        <v>64</v>
      </c>
      <c r="G35" s="96" t="s">
        <v>65</v>
      </c>
      <c r="H35" s="9"/>
      <c r="J35" s="61">
        <v>1.1000000000000001</v>
      </c>
      <c r="K35" s="61">
        <f t="shared" si="10"/>
        <v>398.464</v>
      </c>
    </row>
    <row r="36" spans="2:15" ht="21.75" customHeight="1">
      <c r="B36" s="15">
        <f t="shared" si="0"/>
        <v>33</v>
      </c>
      <c r="C36" s="10">
        <f t="shared" si="26"/>
        <v>7.8000000000000114</v>
      </c>
      <c r="D36" s="38">
        <f t="shared" si="24"/>
        <v>406.26400000000001</v>
      </c>
      <c r="E36" s="27"/>
      <c r="F36" s="67" t="s">
        <v>66</v>
      </c>
      <c r="G36" s="96" t="s">
        <v>67</v>
      </c>
      <c r="H36" s="9"/>
      <c r="J36" s="61">
        <v>7.8</v>
      </c>
      <c r="K36" s="61">
        <f t="shared" si="10"/>
        <v>406.26400000000001</v>
      </c>
    </row>
    <row r="37" spans="2:15" ht="52.5" customHeight="1">
      <c r="B37" s="57">
        <f>B36+1</f>
        <v>34</v>
      </c>
      <c r="C37" s="58">
        <f>D37-D36</f>
        <v>0.92000000000001592</v>
      </c>
      <c r="D37" s="49">
        <f t="shared" si="24"/>
        <v>407.18400000000003</v>
      </c>
      <c r="E37" s="51">
        <f>D37-D21</f>
        <v>209.48000000000002</v>
      </c>
      <c r="F37" s="70" t="s">
        <v>82</v>
      </c>
      <c r="G37" s="99" t="s">
        <v>45</v>
      </c>
      <c r="H37" s="53"/>
      <c r="J37" s="61">
        <v>0.92</v>
      </c>
      <c r="K37" s="61">
        <f t="shared" si="10"/>
        <v>407.18400000000003</v>
      </c>
      <c r="L37" s="82" t="s">
        <v>85</v>
      </c>
      <c r="M37" s="16"/>
      <c r="N37" s="16"/>
      <c r="O37" s="16"/>
    </row>
    <row r="38" spans="2:15" ht="21" customHeight="1">
      <c r="B38" s="15">
        <f t="shared" si="0"/>
        <v>35</v>
      </c>
      <c r="C38" s="10">
        <f t="shared" ref="C38" si="27">D38-D37</f>
        <v>0.19999999999998863</v>
      </c>
      <c r="D38" s="38">
        <f t="shared" ref="D38" si="28">K38</f>
        <v>407.38400000000001</v>
      </c>
      <c r="E38" s="27" t="s">
        <v>12</v>
      </c>
      <c r="F38" s="68" t="s">
        <v>68</v>
      </c>
      <c r="G38" s="96" t="s">
        <v>67</v>
      </c>
      <c r="H38" s="9">
        <v>36</v>
      </c>
      <c r="J38" s="61">
        <v>0.2</v>
      </c>
      <c r="K38" s="61">
        <f t="shared" si="10"/>
        <v>407.38400000000001</v>
      </c>
      <c r="L38" s="97"/>
    </row>
    <row r="39" spans="2:15" ht="21" customHeight="1">
      <c r="B39" s="15">
        <f t="shared" si="0"/>
        <v>36</v>
      </c>
      <c r="C39" s="10">
        <f t="shared" si="26"/>
        <v>1.1000000000000227</v>
      </c>
      <c r="D39" s="38">
        <f t="shared" si="24"/>
        <v>408.48400000000004</v>
      </c>
      <c r="E39" s="27" t="s">
        <v>12</v>
      </c>
      <c r="F39" s="68" t="s">
        <v>69</v>
      </c>
      <c r="G39" s="96" t="s">
        <v>70</v>
      </c>
      <c r="H39" s="9">
        <v>34</v>
      </c>
      <c r="J39" s="61">
        <v>1.1000000000000001</v>
      </c>
      <c r="K39" s="61">
        <f t="shared" si="10"/>
        <v>408.48400000000004</v>
      </c>
      <c r="L39" s="97"/>
    </row>
    <row r="40" spans="2:15" ht="21" customHeight="1">
      <c r="B40" s="15">
        <f t="shared" si="0"/>
        <v>37</v>
      </c>
      <c r="C40" s="10">
        <f t="shared" ref="C40" si="29">D40-D39</f>
        <v>3.6000000000000227</v>
      </c>
      <c r="D40" s="38">
        <f t="shared" ref="D40" si="30">K40</f>
        <v>412.08400000000006</v>
      </c>
      <c r="E40" s="27" t="s">
        <v>12</v>
      </c>
      <c r="F40" s="68" t="s">
        <v>72</v>
      </c>
      <c r="G40" s="96" t="s">
        <v>70</v>
      </c>
      <c r="H40" s="9"/>
      <c r="J40" s="61">
        <v>3.6</v>
      </c>
      <c r="K40" s="61">
        <f t="shared" si="10"/>
        <v>412.08400000000006</v>
      </c>
      <c r="L40" s="97"/>
    </row>
    <row r="41" spans="2:15" ht="21" customHeight="1">
      <c r="B41" s="15">
        <f t="shared" ref="B41:B42" si="31">B40+1</f>
        <v>38</v>
      </c>
      <c r="C41" s="10">
        <f t="shared" ref="C41:C42" si="32">D41-D40</f>
        <v>0.73000000000001819</v>
      </c>
      <c r="D41" s="38">
        <f t="shared" ref="D41:D42" si="33">K41</f>
        <v>412.81400000000008</v>
      </c>
      <c r="E41" s="27" t="s">
        <v>12</v>
      </c>
      <c r="F41" s="68" t="s">
        <v>73</v>
      </c>
      <c r="G41" s="98" t="s">
        <v>74</v>
      </c>
      <c r="H41" s="9"/>
      <c r="J41" s="61">
        <v>0.73</v>
      </c>
      <c r="K41" s="61">
        <f t="shared" ref="K41:K42" si="34">K40+J41</f>
        <v>412.81400000000008</v>
      </c>
      <c r="L41" s="97"/>
    </row>
    <row r="42" spans="2:15" ht="21" customHeight="1">
      <c r="B42" s="15">
        <f t="shared" si="31"/>
        <v>39</v>
      </c>
      <c r="C42" s="10">
        <f t="shared" si="32"/>
        <v>1.1999999999999886</v>
      </c>
      <c r="D42" s="38">
        <f t="shared" si="33"/>
        <v>414.01400000000007</v>
      </c>
      <c r="E42" s="27" t="s">
        <v>12</v>
      </c>
      <c r="F42" s="68" t="s">
        <v>71</v>
      </c>
      <c r="G42" s="96" t="s">
        <v>70</v>
      </c>
      <c r="H42" s="9"/>
      <c r="J42" s="61">
        <v>1.2</v>
      </c>
      <c r="K42" s="61">
        <f t="shared" si="34"/>
        <v>414.01400000000007</v>
      </c>
      <c r="L42" s="97"/>
    </row>
    <row r="43" spans="2:15" s="16" customFormat="1" ht="35.25" customHeight="1">
      <c r="B43" s="57">
        <f>B42+1</f>
        <v>40</v>
      </c>
      <c r="C43" s="58">
        <f>D43-D42</f>
        <v>0.35000000000002274</v>
      </c>
      <c r="D43" s="49">
        <f t="shared" ref="D43" si="35">K43</f>
        <v>414.36400000000009</v>
      </c>
      <c r="E43" s="87"/>
      <c r="F43" s="106" t="s">
        <v>83</v>
      </c>
      <c r="G43" s="107"/>
      <c r="H43" s="108"/>
      <c r="I43" s="13"/>
      <c r="J43" s="61">
        <v>0.35</v>
      </c>
      <c r="K43" s="61">
        <f>K42+J43</f>
        <v>414.36400000000009</v>
      </c>
      <c r="L43" s="83"/>
    </row>
    <row r="44" spans="2:15" ht="15.75" customHeight="1">
      <c r="B44" s="18"/>
      <c r="D44" s="19"/>
      <c r="E44" s="30"/>
      <c r="F44" s="94" t="s">
        <v>39</v>
      </c>
      <c r="H44" s="20"/>
    </row>
    <row r="45" spans="2:15" ht="20.25" customHeight="1">
      <c r="B45" s="12"/>
      <c r="C45" s="12"/>
      <c r="D45" s="19"/>
      <c r="E45" s="31"/>
      <c r="F45" s="56"/>
      <c r="G45" s="59"/>
      <c r="H45" s="20"/>
    </row>
    <row r="46" spans="2:15" ht="14.25" customHeight="1">
      <c r="B46" s="6">
        <v>1</v>
      </c>
      <c r="C46" s="37" t="s">
        <v>3</v>
      </c>
      <c r="D46" s="6"/>
      <c r="F46" s="22"/>
      <c r="H46" s="6"/>
      <c r="J46" s="63"/>
      <c r="K46" s="63"/>
    </row>
    <row r="47" spans="2:15" ht="14.25" customHeight="1">
      <c r="B47" s="6">
        <v>2</v>
      </c>
      <c r="C47" s="37" t="s">
        <v>4</v>
      </c>
      <c r="D47" s="6"/>
      <c r="E47" s="33"/>
      <c r="F47" s="22"/>
      <c r="H47" s="6"/>
      <c r="J47" s="63"/>
      <c r="K47" s="63"/>
    </row>
    <row r="48" spans="2:15" ht="14.25" customHeight="1">
      <c r="B48" s="6">
        <v>3</v>
      </c>
      <c r="C48" s="37" t="s">
        <v>5</v>
      </c>
      <c r="D48" s="6"/>
      <c r="E48" s="33"/>
      <c r="F48" s="22"/>
      <c r="H48" s="6"/>
      <c r="J48" s="63"/>
      <c r="K48" s="63"/>
      <c r="L48" s="84"/>
      <c r="M48" s="23"/>
    </row>
    <row r="49" spans="2:13" ht="14.25" customHeight="1">
      <c r="B49" s="6">
        <v>4</v>
      </c>
      <c r="C49" s="37" t="s">
        <v>6</v>
      </c>
      <c r="D49" s="6"/>
      <c r="E49" s="33"/>
      <c r="F49" s="22"/>
      <c r="H49" s="6"/>
      <c r="J49" s="63"/>
      <c r="K49" s="63"/>
      <c r="L49" s="85"/>
      <c r="M49" s="24"/>
    </row>
    <row r="50" spans="2:13" ht="14.25" customHeight="1">
      <c r="B50" s="6">
        <v>5</v>
      </c>
      <c r="C50" s="37" t="s">
        <v>7</v>
      </c>
      <c r="D50" s="6"/>
      <c r="E50" s="33"/>
      <c r="F50" s="22"/>
      <c r="H50" s="6"/>
      <c r="J50" s="63"/>
      <c r="K50" s="63"/>
      <c r="L50" s="86"/>
      <c r="M50" s="24"/>
    </row>
    <row r="51" spans="2:13" ht="14.25" customHeight="1">
      <c r="B51" s="6">
        <v>6</v>
      </c>
      <c r="C51" s="37" t="s">
        <v>8</v>
      </c>
      <c r="D51" s="6"/>
      <c r="E51" s="33"/>
      <c r="F51" s="22"/>
      <c r="H51" s="6"/>
      <c r="J51" s="63"/>
      <c r="K51" s="63"/>
      <c r="L51" s="86"/>
      <c r="M51" s="25"/>
    </row>
    <row r="52" spans="2:13" ht="14.25" customHeight="1">
      <c r="B52" s="6">
        <v>7</v>
      </c>
      <c r="C52" s="37" t="s">
        <v>14</v>
      </c>
      <c r="D52" s="6"/>
      <c r="E52" s="33"/>
      <c r="F52" s="22"/>
      <c r="H52" s="6"/>
      <c r="J52" s="63"/>
      <c r="K52" s="63"/>
      <c r="L52" s="86"/>
      <c r="M52" s="25"/>
    </row>
    <row r="53" spans="2:13" ht="14.25" customHeight="1">
      <c r="B53" s="6">
        <v>8</v>
      </c>
      <c r="C53" s="37" t="s">
        <v>13</v>
      </c>
      <c r="D53" s="6"/>
      <c r="E53" s="33"/>
      <c r="F53" s="22"/>
      <c r="H53" s="6"/>
      <c r="J53" s="63"/>
      <c r="K53" s="63"/>
      <c r="L53" s="86"/>
      <c r="M53" s="25"/>
    </row>
    <row r="54" spans="2:13" ht="14.25" customHeight="1">
      <c r="B54" s="6">
        <v>9</v>
      </c>
      <c r="C54" s="37" t="s">
        <v>9</v>
      </c>
      <c r="D54" s="6"/>
      <c r="E54" s="33"/>
      <c r="F54" s="22"/>
      <c r="H54" s="6"/>
      <c r="J54" s="63"/>
      <c r="K54" s="63"/>
      <c r="L54" s="86"/>
      <c r="M54" s="25"/>
    </row>
    <row r="55" spans="2:13" ht="14.25" customHeight="1">
      <c r="J55" s="63"/>
      <c r="K55" s="63"/>
      <c r="L55" s="86"/>
      <c r="M55" s="25"/>
    </row>
    <row r="56" spans="2:13" ht="14.25" customHeight="1">
      <c r="J56" s="63"/>
      <c r="K56" s="63"/>
      <c r="L56" s="86"/>
      <c r="M56" s="25"/>
    </row>
    <row r="57" spans="2:13" ht="14.25" customHeight="1">
      <c r="J57" s="63"/>
      <c r="K57" s="63"/>
    </row>
    <row r="58" spans="2:13" ht="14.25" customHeight="1">
      <c r="E58" s="34"/>
      <c r="F58" s="22"/>
      <c r="H58" s="13"/>
      <c r="J58" s="63"/>
      <c r="K58" s="63"/>
    </row>
    <row r="59" spans="2:13" ht="14.25" customHeight="1">
      <c r="E59" s="34"/>
      <c r="F59" s="22"/>
      <c r="H59" s="13"/>
      <c r="J59" s="63"/>
      <c r="K59" s="63"/>
      <c r="L59" s="84"/>
      <c r="M59" s="23"/>
    </row>
    <row r="60" spans="2:13" ht="14.25" customHeight="1">
      <c r="E60" s="35"/>
      <c r="F60" s="42"/>
      <c r="G60" s="55"/>
      <c r="H60" s="23"/>
      <c r="J60" s="63"/>
      <c r="K60" s="63"/>
      <c r="L60" s="85"/>
      <c r="M60" s="24"/>
    </row>
    <row r="61" spans="2:13" ht="14.25" customHeight="1">
      <c r="E61" s="36"/>
      <c r="G61" s="7"/>
      <c r="H61" s="24"/>
      <c r="J61" s="63"/>
      <c r="K61" s="63"/>
      <c r="L61" s="86"/>
      <c r="M61" s="24"/>
    </row>
    <row r="62" spans="2:13" ht="14.25" customHeight="1">
      <c r="E62" s="36"/>
      <c r="G62" s="7"/>
      <c r="H62" s="24"/>
      <c r="J62" s="63"/>
      <c r="K62" s="63"/>
      <c r="L62" s="86"/>
      <c r="M62" s="25"/>
    </row>
    <row r="63" spans="2:13" ht="14.25" customHeight="1">
      <c r="E63" s="36"/>
      <c r="G63" s="60"/>
      <c r="H63" s="24"/>
      <c r="J63" s="63"/>
      <c r="K63" s="63"/>
      <c r="L63" s="86"/>
      <c r="M63" s="25"/>
    </row>
    <row r="64" spans="2:13" ht="14.25" customHeight="1">
      <c r="E64" s="36"/>
      <c r="G64" s="60"/>
      <c r="H64" s="24"/>
      <c r="J64" s="64"/>
      <c r="K64" s="64"/>
      <c r="L64" s="86"/>
      <c r="M64" s="25"/>
    </row>
    <row r="65" spans="5:13" ht="14.25" customHeight="1">
      <c r="E65" s="36"/>
      <c r="G65" s="60"/>
      <c r="H65" s="24"/>
      <c r="J65" s="64"/>
      <c r="K65" s="64"/>
      <c r="L65" s="86"/>
      <c r="M65" s="25"/>
    </row>
    <row r="66" spans="5:13" ht="14.25" customHeight="1">
      <c r="E66" s="36"/>
      <c r="G66" s="60"/>
      <c r="H66" s="24"/>
    </row>
    <row r="67" spans="5:13" ht="14.25" customHeight="1">
      <c r="E67" s="34"/>
      <c r="F67" s="22"/>
      <c r="H67" s="13"/>
    </row>
  </sheetData>
  <sheetProtection selectLockedCells="1" selectUnlockedCells="1"/>
  <mergeCells count="2">
    <mergeCell ref="O4:V5"/>
    <mergeCell ref="F43:H43"/>
  </mergeCells>
  <phoneticPr fontId="6"/>
  <hyperlinks>
    <hyperlink ref="L4" r:id="rId1" xr:uid="{00000000-0004-0000-0000-000000000000}"/>
  </hyperlinks>
  <pageMargins left="0.2361111111111111" right="0.2361111111111111" top="0.39374999999999999" bottom="0.74791666666666667" header="0.51180555555555551" footer="0.51180555555555551"/>
  <pageSetup paperSize="9" scale="99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2017-07-09T22:36:44Z</cp:lastPrinted>
  <dcterms:created xsi:type="dcterms:W3CDTF">2013-09-30T03:20:13Z</dcterms:created>
  <dcterms:modified xsi:type="dcterms:W3CDTF">2018-06-18T05:24:10Z</dcterms:modified>
</cp:coreProperties>
</file>