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owner\Desktop\BRM707ぬかびら200\"/>
    </mc:Choice>
  </mc:AlternateContent>
  <xr:revisionPtr revIDLastSave="0" documentId="13_ncr:1_{82143C2A-44BB-4898-BF9D-378BE672461C}" xr6:coauthVersionLast="33" xr6:coauthVersionMax="33" xr10:uidLastSave="{00000000-0000-0000-0000-000000000000}"/>
  <bookViews>
    <workbookView xWindow="0" yWindow="0" windowWidth="20490" windowHeight="7455" tabRatio="31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Sheet1!$B$2:$H$35</definedName>
  </definedNames>
  <calcPr calcId="179017"/>
</workbook>
</file>

<file path=xl/calcChain.xml><?xml version="1.0" encoding="utf-8"?>
<calcChain xmlns="http://schemas.openxmlformats.org/spreadsheetml/2006/main">
  <c r="C30" i="1" l="1"/>
  <c r="C31" i="1"/>
  <c r="C32" i="1"/>
  <c r="C33" i="1"/>
  <c r="B30" i="1"/>
  <c r="B31" i="1"/>
  <c r="B32" i="1" s="1"/>
  <c r="K5" i="1" l="1"/>
  <c r="D4" i="1"/>
  <c r="B5" i="1"/>
  <c r="B6" i="1" s="1"/>
  <c r="B7" i="1" s="1"/>
  <c r="B8" i="1" s="1"/>
  <c r="B9" i="1" s="1"/>
  <c r="B10" i="1" l="1"/>
  <c r="K6" i="1"/>
  <c r="K7" i="1" s="1"/>
  <c r="C5" i="1"/>
  <c r="B11" i="1" l="1"/>
  <c r="B12" i="1" s="1"/>
  <c r="B13" i="1" s="1"/>
  <c r="B14" i="1" s="1"/>
  <c r="B15" i="1" s="1"/>
  <c r="B16" i="1" s="1"/>
  <c r="B17" i="1" s="1"/>
  <c r="B18" i="1" s="1"/>
  <c r="B19" i="1" s="1"/>
  <c r="C6" i="1"/>
  <c r="K8" i="1"/>
  <c r="B20" i="1" l="1"/>
  <c r="B21" i="1" s="1"/>
  <c r="B22" i="1" s="1"/>
  <c r="B23" i="1" s="1"/>
  <c r="C7" i="1"/>
  <c r="K9" i="1"/>
  <c r="K10" i="1" s="1"/>
  <c r="C8" i="1"/>
  <c r="C9" i="1" l="1"/>
  <c r="B24" i="1" l="1"/>
  <c r="B25" i="1" s="1"/>
  <c r="B26" i="1" s="1"/>
  <c r="B27" i="1" s="1"/>
  <c r="K11" i="1"/>
  <c r="B28" i="1" l="1"/>
  <c r="C10" i="1"/>
  <c r="E10" i="1"/>
  <c r="K12" i="1"/>
  <c r="C11" i="1"/>
  <c r="B29" i="1" l="1"/>
  <c r="B34" i="1" s="1"/>
  <c r="C12" i="1"/>
  <c r="K13" i="1"/>
  <c r="K14" i="1" l="1"/>
  <c r="C13" i="1"/>
  <c r="C14" i="1" l="1"/>
  <c r="K15" i="1"/>
  <c r="C15" i="1" l="1"/>
  <c r="K16" i="1"/>
  <c r="K17" i="1" l="1"/>
  <c r="C16" i="1"/>
  <c r="K18" i="1" l="1"/>
  <c r="K19" i="1" s="1"/>
  <c r="C17" i="1"/>
  <c r="C18" i="1" l="1"/>
  <c r="E19" i="1" l="1"/>
  <c r="K20" i="1"/>
  <c r="C19" i="1" l="1"/>
  <c r="K21" i="1"/>
  <c r="K22" i="1" s="1"/>
  <c r="K23" i="1" s="1"/>
  <c r="C20" i="1"/>
  <c r="C21" i="1" l="1"/>
  <c r="C22" i="1" l="1"/>
  <c r="K24" i="1" l="1"/>
  <c r="K25" i="1" s="1"/>
  <c r="K26" i="1" l="1"/>
  <c r="C23" i="1"/>
  <c r="C25" i="1"/>
  <c r="K27" i="1" l="1"/>
  <c r="C26" i="1"/>
  <c r="E25" i="1"/>
  <c r="E23" i="1"/>
  <c r="K28" i="1"/>
  <c r="K29" i="1" s="1"/>
  <c r="E29" i="1" s="1"/>
  <c r="C27" i="1"/>
  <c r="C24" i="1"/>
  <c r="C28" i="1" l="1"/>
  <c r="C29" i="1" l="1"/>
  <c r="K33" i="1"/>
  <c r="K34" i="1" s="1"/>
  <c r="C34" i="1" l="1"/>
</calcChain>
</file>

<file path=xl/sharedStrings.xml><?xml version="1.0" encoding="utf-8"?>
<sst xmlns="http://schemas.openxmlformats.org/spreadsheetml/2006/main" count="102" uniqueCount="81">
  <si>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</si>
  <si>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</si>
  <si>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</si>
  <si>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</si>
  <si>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</si>
  <si>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</si>
  <si>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</si>
  <si>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</si>
  <si>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</si>
  <si>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</si>
  <si>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</si>
  <si>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</si>
  <si>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ゴシック"/>
        <family val="3"/>
        <charset val="128"/>
      </rPr>
      <t>○</t>
    </r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</si>
  <si>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</si>
  <si>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</si>
  <si>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241</t>
    </r>
    <rPh sb="0" eb="1">
      <t>コク</t>
    </rPh>
    <phoneticPr fontId="6"/>
  </si>
  <si>
    <r>
      <rPr>
        <sz val="10"/>
        <rFont val="ＭＳ Ｐゴシック"/>
        <family val="3"/>
        <charset val="128"/>
      </rPr>
      <t>道</t>
    </r>
    <r>
      <rPr>
        <sz val="10"/>
        <rFont val="Arial"/>
        <family val="2"/>
      </rPr>
      <t>468</t>
    </r>
    <rPh sb="0" eb="1">
      <t>ドウ</t>
    </rPh>
    <phoneticPr fontId="6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</si>
  <si>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</si>
  <si>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t xml:space="preserve">200km         07/09 11:53               07/09 19:30        </t>
  </si>
  <si>
    <r>
      <rPr>
        <sz val="10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</si>
  <si>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242</t>
    </r>
    <r>
      <rPr>
        <sz val="10"/>
        <rFont val="ＭＳ Ｐゴシック"/>
        <family val="3"/>
        <charset val="128"/>
      </rPr>
      <t>、道</t>
    </r>
    <r>
      <rPr>
        <sz val="10"/>
        <rFont val="Arial"/>
        <family val="2"/>
      </rPr>
      <t>73</t>
    </r>
    <rPh sb="5" eb="6">
      <t>ドウ</t>
    </rPh>
    <phoneticPr fontId="6"/>
  </si>
  <si>
    <r>
      <rPr>
        <sz val="10"/>
        <rFont val="ＭＳ Ｐゴシック"/>
        <family val="3"/>
        <charset val="128"/>
      </rPr>
      <t>道</t>
    </r>
    <r>
      <rPr>
        <sz val="10"/>
        <rFont val="Arial"/>
        <family val="2"/>
      </rPr>
      <t>237</t>
    </r>
    <rPh sb="0" eb="1">
      <t>ドウ</t>
    </rPh>
    <phoneticPr fontId="6"/>
  </si>
  <si>
    <r>
      <rPr>
        <sz val="10"/>
        <rFont val="ＭＳ Ｐゴシック"/>
        <family val="3"/>
        <charset val="128"/>
      </rPr>
      <t>道</t>
    </r>
    <r>
      <rPr>
        <sz val="10"/>
        <rFont val="Arial"/>
        <family val="2"/>
      </rPr>
      <t>88</t>
    </r>
    <rPh sb="0" eb="1">
      <t>ドウ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</si>
  <si>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273</t>
    </r>
    <rPh sb="0" eb="1">
      <t>コク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</si>
  <si>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</si>
  <si>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、右手入口看板〈ひがし大雪自然観〉あり</t>
    </r>
    <rPh sb="3" eb="5">
      <t>ミギテ</t>
    </rPh>
    <rPh sb="5" eb="7">
      <t>イリグチ</t>
    </rPh>
    <rPh sb="7" eb="9">
      <t>カンバン</t>
    </rPh>
    <rPh sb="13" eb="15">
      <t>タイセツ</t>
    </rPh>
    <rPh sb="15" eb="18">
      <t>シゼンカン</t>
    </rPh>
    <phoneticPr fontId="6"/>
  </si>
  <si>
    <r>
      <rPr>
        <sz val="9"/>
        <rFont val="ＭＳ Ｐゴシック"/>
        <family val="3"/>
        <charset val="128"/>
      </rPr>
      <t>標高</t>
    </r>
    <rPh sb="0" eb="2">
      <t>ヒョウコウ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</si>
  <si>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</si>
  <si>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243</t>
    </r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</si>
  <si>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</si>
  <si>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糠平大橋〈右手に糠平ダム〉</t>
    </r>
    <rPh sb="0" eb="2">
      <t>ヌカビラ</t>
    </rPh>
    <rPh sb="2" eb="4">
      <t>オオハシ</t>
    </rPh>
    <rPh sb="5" eb="7">
      <t>ミギテ</t>
    </rPh>
    <rPh sb="8" eb="10">
      <t>ヌカビラ</t>
    </rPh>
    <phoneticPr fontId="6"/>
  </si>
  <si>
    <r>
      <rPr>
        <sz val="11"/>
        <color indexed="8"/>
        <rFont val="ＭＳ Ｐゴシック"/>
        <family val="3"/>
        <charset val="128"/>
      </rPr>
      <t>【糠平ダム「ダムカード」特設ウェブサイト】</t>
    </r>
  </si>
  <si>
    <t>http://www.jpower.co.jp/damcard/nukabira.html</t>
    <phoneticPr fontId="6"/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</si>
  <si>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</si>
  <si>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通過点他</t>
    </r>
  </si>
  <si>
    <r>
      <rPr>
        <sz val="9"/>
        <rFont val="ＭＳ ゴシック"/>
        <family val="3"/>
        <charset val="128"/>
      </rPr>
      <t>路線</t>
    </r>
  </si>
  <si>
    <r>
      <rPr>
        <sz val="12"/>
        <rFont val="ＭＳ Ｐゴシック"/>
        <family val="3"/>
        <charset val="128"/>
      </rPr>
      <t>「交差点名」、</t>
    </r>
    <r>
      <rPr>
        <sz val="12"/>
        <rFont val="Arial"/>
        <family val="2"/>
      </rPr>
      <t>R=</t>
    </r>
    <r>
      <rPr>
        <sz val="12"/>
        <rFont val="ＭＳ Ｐゴシック"/>
        <family val="3"/>
        <charset val="128"/>
      </rPr>
      <t>右折、</t>
    </r>
    <r>
      <rPr>
        <sz val="12"/>
        <rFont val="Arial"/>
        <family val="2"/>
      </rPr>
      <t>L=</t>
    </r>
    <r>
      <rPr>
        <sz val="12"/>
        <rFont val="ＭＳ Ｐゴシック"/>
        <family val="3"/>
        <charset val="128"/>
      </rPr>
      <t>左折、</t>
    </r>
    <r>
      <rPr>
        <sz val="12"/>
        <rFont val="Arial"/>
        <family val="2"/>
      </rPr>
      <t>S=</t>
    </r>
    <r>
      <rPr>
        <sz val="12"/>
        <rFont val="ＭＳ Ｐゴシック"/>
        <family val="3"/>
        <charset val="128"/>
      </rPr>
      <t>直進、〈　　〉</t>
    </r>
    <r>
      <rPr>
        <sz val="12"/>
        <rFont val="Arial"/>
        <family val="2"/>
      </rPr>
      <t>=</t>
    </r>
    <r>
      <rPr>
        <sz val="12"/>
        <rFont val="ＭＳ Ｐゴシック"/>
        <family val="3"/>
        <charset val="128"/>
      </rPr>
      <t>標識、案内看板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rPh sb="27" eb="29">
      <t>ヒョウシキ</t>
    </rPh>
    <rPh sb="30" eb="32">
      <t>アンナイ</t>
    </rPh>
    <rPh sb="32" eb="34">
      <t>カンバン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</si>
  <si>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、〈幕別方面〉方向へ</t>
    </r>
    <rPh sb="1" eb="2">
      <t>ヒガシ</t>
    </rPh>
    <rPh sb="4" eb="5">
      <t>ミナミ</t>
    </rPh>
    <rPh sb="11" eb="13">
      <t>マクベツ</t>
    </rPh>
    <rPh sb="13" eb="15">
      <t>ホウメン</t>
    </rPh>
    <phoneticPr fontId="6"/>
  </si>
  <si>
    <r>
      <rPr>
        <sz val="12"/>
        <rFont val="ＭＳ Ｐゴシック"/>
        <family val="3"/>
        <charset val="128"/>
      </rPr>
      <t>「幕別町明野」┤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、〈本別、池田〉方向へ</t>
    </r>
    <rPh sb="1" eb="3">
      <t>マクベツ</t>
    </rPh>
    <rPh sb="3" eb="4">
      <t>チョウ</t>
    </rPh>
    <rPh sb="4" eb="6">
      <t>アケノ</t>
    </rPh>
    <rPh sb="11" eb="13">
      <t>ホンベツ</t>
    </rPh>
    <rPh sb="14" eb="16">
      <t>イケダ</t>
    </rPh>
    <phoneticPr fontId="6"/>
  </si>
  <si>
    <r>
      <rPr>
        <sz val="12"/>
        <rFont val="ＭＳ Ｐゴシック"/>
        <family val="3"/>
        <charset val="128"/>
      </rPr>
      <t>「西２条７」十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、〈足寄、高島〉方向へ</t>
    </r>
    <rPh sb="1" eb="2">
      <t>ニシ</t>
    </rPh>
    <rPh sb="3" eb="4">
      <t>ジョウ</t>
    </rPh>
    <rPh sb="6" eb="7">
      <t>ジュウ</t>
    </rPh>
    <rPh sb="10" eb="12">
      <t>アショロ</t>
    </rPh>
    <rPh sb="13" eb="15">
      <t>タカシマ</t>
    </rPh>
    <phoneticPr fontId="6"/>
  </si>
  <si>
    <r>
      <rPr>
        <sz val="12"/>
        <rFont val="ＭＳ Ｐゴシック"/>
        <family val="3"/>
        <charset val="128"/>
      </rPr>
      <t>「北５」┤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、〈芽登〉方向へ、</t>
    </r>
    <r>
      <rPr>
        <sz val="12"/>
        <rFont val="Arial"/>
        <family val="2"/>
      </rPr>
      <t>JA</t>
    </r>
    <r>
      <rPr>
        <sz val="12"/>
        <rFont val="ＭＳ Ｐゴシック"/>
        <family val="3"/>
        <charset val="128"/>
      </rPr>
      <t>本別</t>
    </r>
    <r>
      <rPr>
        <sz val="12"/>
        <rFont val="Arial"/>
        <family val="2"/>
      </rPr>
      <t>GS</t>
    </r>
    <r>
      <rPr>
        <sz val="12"/>
        <rFont val="ＭＳ Ｐゴシック"/>
        <family val="3"/>
        <charset val="128"/>
      </rPr>
      <t>あり</t>
    </r>
    <rPh sb="1" eb="2">
      <t>キタ</t>
    </rPh>
    <rPh sb="8" eb="9">
      <t>メ</t>
    </rPh>
    <rPh sb="9" eb="10">
      <t>ト</t>
    </rPh>
    <rPh sb="11" eb="13">
      <t>ホウコウ</t>
    </rPh>
    <rPh sb="17" eb="19">
      <t>ホンベツ</t>
    </rPh>
    <phoneticPr fontId="14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</si>
  <si>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、〈帯広、上士幌〉方向へ</t>
    </r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</si>
  <si>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、〈置戸〉方向へ</t>
    </r>
    <rPh sb="4" eb="6">
      <t>オケト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</si>
  <si>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、〈糠平、清水谷〉方向へ</t>
    </r>
    <rPh sb="4" eb="6">
      <t>ヌカビラ</t>
    </rPh>
    <rPh sb="7" eb="9">
      <t>シミズ</t>
    </rPh>
    <rPh sb="9" eb="10">
      <t>タニ</t>
    </rPh>
    <phoneticPr fontId="6"/>
  </si>
  <si>
    <r>
      <t>Start</t>
    </r>
    <r>
      <rPr>
        <sz val="12"/>
        <rFont val="ＭＳ Ｐゴシック"/>
        <family val="3"/>
        <charset val="128"/>
      </rPr>
      <t>　帯広ビジネスホテルプライムフィールド前　</t>
    </r>
    <r>
      <rPr>
        <sz val="12"/>
        <rFont val="Arial"/>
        <family val="2"/>
      </rPr>
      <t xml:space="preserve">              </t>
    </r>
    <r>
      <rPr>
        <sz val="12"/>
        <rFont val="ＭＳ Ｐゴシック"/>
        <family val="3"/>
        <charset val="128"/>
      </rPr>
      <t>　　　　　　　　　　　</t>
    </r>
    <r>
      <rPr>
        <sz val="12"/>
        <rFont val="Arial"/>
        <family val="2"/>
      </rPr>
      <t xml:space="preserve">              06:00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06:30</t>
    </r>
    <r>
      <rPr>
        <sz val="12"/>
        <rFont val="ＭＳ Ｐゴシック"/>
        <family val="3"/>
        <charset val="128"/>
      </rPr>
      <t>　終了）　　　　　　　　　　　　　　　　　　　　　　　受付は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から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まで</t>
    </r>
    <rPh sb="24" eb="25">
      <t>マエ</t>
    </rPh>
    <rPh sb="107" eb="109">
      <t>ウケツケ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</si>
  <si>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L</t>
    </r>
    <rPh sb="1" eb="2">
      <t>ヒガシ</t>
    </rPh>
    <rPh sb="4" eb="5">
      <t>ミナミ</t>
    </rPh>
    <phoneticPr fontId="6"/>
  </si>
  <si>
    <t>弥生通り</t>
    <rPh sb="0" eb="2">
      <t>ヤヨイ</t>
    </rPh>
    <rPh sb="2" eb="3">
      <t>ドオ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</si>
  <si>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→トンネル連続、前後ライト点灯必須</t>
    </r>
    <rPh sb="10" eb="12">
      <t>ゼンゴ</t>
    </rPh>
    <rPh sb="15" eb="17">
      <t>テントウ</t>
    </rPh>
    <phoneticPr fontId="6"/>
  </si>
  <si>
    <t>国241</t>
    <rPh sb="0" eb="1">
      <t>コク</t>
    </rPh>
    <phoneticPr fontId="6"/>
  </si>
  <si>
    <t>国274</t>
    <rPh sb="0" eb="1">
      <t>コク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</si>
  <si>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ひがし大雪自然館　　　　　　　　　　　　　　　　</t>
    </r>
    <r>
      <rPr>
        <sz val="12"/>
        <rFont val="Arial"/>
        <family val="2"/>
      </rPr>
      <t xml:space="preserve">   </t>
    </r>
    <r>
      <rPr>
        <sz val="12"/>
        <rFont val="ＭＳ Ｐゴシック"/>
        <family val="3"/>
        <charset val="128"/>
      </rPr>
      <t>　　ダムカード、スタンプ、写真のいずれか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　</t>
    </r>
    <rPh sb="0" eb="2">
      <t>ツウカ</t>
    </rPh>
    <rPh sb="11" eb="13">
      <t>ダイセツ</t>
    </rPh>
    <rPh sb="13" eb="15">
      <t>シゼン</t>
    </rPh>
    <rPh sb="15" eb="16">
      <t>カン</t>
    </rPh>
    <rPh sb="48" eb="50">
      <t>シャシン</t>
    </rPh>
    <phoneticPr fontId="6"/>
  </si>
  <si>
    <t>折返す</t>
    <rPh sb="0" eb="2">
      <t>オリカエ</t>
    </rPh>
    <phoneticPr fontId="6"/>
  </si>
  <si>
    <t>道75</t>
    <rPh sb="0" eb="1">
      <t>ドウ</t>
    </rPh>
    <phoneticPr fontId="6"/>
  </si>
  <si>
    <t>国241</t>
    <rPh sb="0" eb="1">
      <t>コク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</si>
  <si>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17</t>
    </r>
    <r>
      <rPr>
        <sz val="12"/>
        <rFont val="ＭＳ Ｐゴシック"/>
        <family val="3"/>
        <charset val="128"/>
      </rPr>
      <t>北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ニシ</t>
    </rPh>
    <rPh sb="4" eb="5">
      <t>キタ</t>
    </rPh>
    <rPh sb="7" eb="8">
      <t>ジュウ</t>
    </rPh>
    <phoneticPr fontId="6"/>
  </si>
  <si>
    <t>市道</t>
    <rPh sb="0" eb="2">
      <t>シドウ</t>
    </rPh>
    <phoneticPr fontId="6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</si>
  <si>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セイコーマート　帯広西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条店　　　　　　　　　　　　　　　　　　　　　　　　　　　　　　　</t>
    </r>
    <r>
      <rPr>
        <sz val="12"/>
        <rFont val="Arial"/>
        <family val="2"/>
      </rPr>
      <t xml:space="preserve">           </t>
    </r>
    <r>
      <rPr>
        <sz val="12"/>
        <rFont val="ＭＳ Ｐゴシック"/>
        <family val="3"/>
        <charset val="128"/>
      </rPr>
      <t>　　　　　　　　　　　　　　　　　　　</t>
    </r>
    <r>
      <rPr>
        <sz val="12"/>
        <rFont val="Arial"/>
        <family val="2"/>
      </rPr>
      <t xml:space="preserve">          Open11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phoneticPr fontId="6"/>
  </si>
  <si>
    <t>右側</t>
    <rPh sb="0" eb="2">
      <t>ミギガワ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</si>
  <si>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ニシ</t>
    </rPh>
    <rPh sb="3" eb="4">
      <t>ミナミ</t>
    </rPh>
    <rPh sb="6" eb="7">
      <t>ジュウ</t>
    </rPh>
    <phoneticPr fontId="6"/>
  </si>
  <si>
    <t>市道</t>
    <rPh sb="0" eb="2">
      <t>シドウ</t>
    </rPh>
    <phoneticPr fontId="6"/>
  </si>
  <si>
    <t>「上士幌2区」六差路斜め右折　（帯広、士幌）方向へ</t>
    <rPh sb="1" eb="4">
      <t>カミシホロ</t>
    </rPh>
    <rPh sb="5" eb="6">
      <t>ク</t>
    </rPh>
    <rPh sb="7" eb="8">
      <t>ロク</t>
    </rPh>
    <rPh sb="8" eb="9">
      <t>サ</t>
    </rPh>
    <rPh sb="9" eb="10">
      <t>ロ</t>
    </rPh>
    <rPh sb="10" eb="11">
      <t>ナナ</t>
    </rPh>
    <rPh sb="12" eb="14">
      <t>ウセツ</t>
    </rPh>
    <rPh sb="19" eb="21">
      <t>シホロ</t>
    </rPh>
    <rPh sb="22" eb="24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</si>
  <si>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、（清水、鹿追）方面へ</t>
    </r>
    <rPh sb="0" eb="1">
      <t>ジュウ</t>
    </rPh>
    <rPh sb="4" eb="6">
      <t>シミズ</t>
    </rPh>
    <rPh sb="7" eb="9">
      <t>シカオイ</t>
    </rPh>
    <rPh sb="10" eb="12">
      <t>ホウメン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</si>
  <si>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、（清水、音更）方面へ</t>
    </r>
    <rPh sb="4" eb="6">
      <t>シミズ</t>
    </rPh>
    <rPh sb="7" eb="9">
      <t>オトフケ</t>
    </rPh>
    <rPh sb="10" eb="12">
      <t>ホウメン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</si>
  <si>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ドライブインいとう　　　　　　　　　　　　　　　　　　</t>
    </r>
    <r>
      <rPr>
        <sz val="12"/>
        <rFont val="Arial"/>
        <family val="2"/>
      </rPr>
      <t xml:space="preserve">   </t>
    </r>
    <r>
      <rPr>
        <sz val="12"/>
        <rFont val="ＭＳ Ｐゴシック"/>
        <family val="3"/>
        <charset val="128"/>
      </rPr>
      <t>　レシート、写真のいずれか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　</t>
    </r>
    <rPh sb="0" eb="2">
      <t>ツウカ</t>
    </rPh>
    <rPh sb="44" eb="46">
      <t>シャシン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</si>
  <si>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Ph sb="0" eb="1">
      <t>ジュウ</t>
    </rPh>
    <phoneticPr fontId="6"/>
  </si>
  <si>
    <r>
      <rPr>
        <sz val="12"/>
        <rFont val="ＭＳ Ｐゴシック"/>
        <family val="3"/>
        <charset val="128"/>
      </rPr>
      <t>「音更町然別」┼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、（帯広）方面へ</t>
    </r>
    <rPh sb="1" eb="3">
      <t>オトフケ</t>
    </rPh>
    <rPh sb="3" eb="4">
      <t>マチ</t>
    </rPh>
    <rPh sb="4" eb="6">
      <t>シカリベツ</t>
    </rPh>
    <rPh sb="11" eb="13">
      <t>オビヒロ</t>
    </rPh>
    <rPh sb="14" eb="16">
      <t>ホウメン</t>
    </rPh>
    <phoneticPr fontId="6"/>
  </si>
  <si>
    <r>
      <rPr>
        <sz val="12"/>
        <rFont val="ＭＳ Ｐゴシック"/>
        <family val="3"/>
        <charset val="128"/>
      </rPr>
      <t>認定受付：ビジネスホテルプライムフィールドのロビー、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</t>
    </r>
    <r>
      <rPr>
        <sz val="12"/>
        <rFont val="Arial"/>
        <family val="2"/>
      </rPr>
      <t>Open17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撤収</t>
    </r>
    <rPh sb="0" eb="2">
      <t>ニンテイ</t>
    </rPh>
    <rPh sb="27" eb="28">
      <t>ハヤ</t>
    </rPh>
    <rPh sb="29" eb="31">
      <t>トウチャク</t>
    </rPh>
    <rPh sb="32" eb="33">
      <t>カタ</t>
    </rPh>
    <phoneticPr fontId="6"/>
  </si>
  <si>
    <t xml:space="preserve">156km         07/09 10:35               07/09 16:24      </t>
    <phoneticPr fontId="6"/>
  </si>
  <si>
    <r>
      <t>PC2</t>
    </r>
    <r>
      <rPr>
        <sz val="12"/>
        <rFont val="ＭＳ Ｐゴシック"/>
        <family val="3"/>
        <charset val="128"/>
      </rPr>
      <t>　道の駅うりまく</t>
    </r>
    <r>
      <rPr>
        <sz val="12"/>
        <rFont val="Arial"/>
        <family val="2"/>
      </rPr>
      <t xml:space="preserve">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35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Ph sb="4" eb="5">
      <t>ミチ</t>
    </rPh>
    <rPh sb="6" eb="7">
      <t>エキ</t>
    </rPh>
    <phoneticPr fontId="6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</si>
  <si>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本別町北店（</t>
    </r>
    <r>
      <rPr>
        <sz val="12"/>
        <rFont val="Arial"/>
        <family val="2"/>
      </rPr>
      <t>0156-22-7110</t>
    </r>
    <r>
      <rPr>
        <sz val="12"/>
        <rFont val="ＭＳ Ｐゴシック"/>
        <family val="3"/>
        <charset val="128"/>
      </rPr>
      <t>）　　　　　　　　　　　　　　　　　　　　　　　　　　　　　　　　　　　　　　　　　　　　　　　　　　　　　　　　　　　　　　　　　　</t>
    </r>
    <r>
      <rPr>
        <sz val="12"/>
        <rFont val="Arial"/>
        <family val="2"/>
      </rPr>
      <t>Open07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　　約</t>
    </r>
    <r>
      <rPr>
        <sz val="12"/>
        <rFont val="Arial"/>
        <family val="2"/>
      </rPr>
      <t>80</t>
    </r>
    <r>
      <rPr>
        <sz val="12"/>
        <rFont val="ＭＳ Ｐゴシック"/>
        <family val="3"/>
        <charset val="128"/>
      </rPr>
      <t>㎞コンビニはないはず　　</t>
    </r>
    <rPh sb="14" eb="16">
      <t>ホンベツ</t>
    </rPh>
    <rPh sb="16" eb="17">
      <t>マチ</t>
    </rPh>
    <rPh sb="17" eb="18">
      <t>キタ</t>
    </rPh>
    <rPh sb="18" eb="19">
      <t>テン</t>
    </rPh>
    <rPh sb="121" eb="122">
      <t>ヤク</t>
    </rPh>
    <phoneticPr fontId="6"/>
  </si>
  <si>
    <r>
      <t>BRM707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ちょっとぬかびら</t>
    </r>
    <phoneticPr fontId="6"/>
  </si>
  <si>
    <t>国274,市道</t>
    <rPh sb="0" eb="1">
      <t>コク</t>
    </rPh>
    <rPh sb="5" eb="7">
      <t>シドウ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</si>
  <si>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北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Ph sb="1" eb="2">
      <t>ニシ</t>
    </rPh>
    <rPh sb="4" eb="5">
      <t>キタ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</si>
  <si>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「新町西</t>
    </r>
    <r>
      <rPr>
        <sz val="12"/>
        <rFont val="Arial"/>
        <family val="3"/>
        <charset val="128"/>
      </rPr>
      <t>6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3"/>
        <charset val="128"/>
      </rPr>
      <t>L</t>
    </r>
    <rPh sb="1" eb="3">
      <t>シンマチ</t>
    </rPh>
    <rPh sb="3" eb="4">
      <t>ニシ</t>
    </rPh>
    <phoneticPr fontId="6"/>
  </si>
  <si>
    <r>
      <rPr>
        <b/>
        <sz val="12"/>
        <color rgb="FF555555"/>
        <rFont val="ＭＳ Ｐゴシック"/>
        <family val="3"/>
        <charset val="128"/>
      </rPr>
      <t>リンク先（</t>
    </r>
    <r>
      <rPr>
        <b/>
        <sz val="12"/>
        <color rgb="FF555555"/>
        <rFont val="Arial"/>
        <family val="2"/>
      </rPr>
      <t>RWG</t>
    </r>
    <r>
      <rPr>
        <b/>
        <sz val="12"/>
        <color rgb="FF555555"/>
        <rFont val="ＭＳ Ｐゴシック"/>
        <family val="3"/>
        <charset val="128"/>
      </rPr>
      <t>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6"/>
  </si>
  <si>
    <t>https://ridewithgps.com/routes/27847618</t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</si>
  <si>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242</t>
    </r>
    <r>
      <rPr>
        <sz val="10"/>
        <rFont val="ＭＳ Ｐゴシック"/>
        <family val="3"/>
        <charset val="128"/>
      </rPr>
      <t/>
    </r>
    <rPh sb="0" eb="1">
      <t>コク</t>
    </rPh>
    <phoneticPr fontId="6"/>
  </si>
  <si>
    <t>┬L→トンネル連続、前後ライト点灯必須</t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</si>
  <si>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Ph sb="1" eb="2">
      <t>ニシ</t>
    </rPh>
    <rPh sb="3" eb="4">
      <t>ミナミ</t>
    </rPh>
    <rPh sb="6" eb="7">
      <t>ジュウ</t>
    </rPh>
    <phoneticPr fontId="6"/>
  </si>
  <si>
    <t>Ver1_1(2018/6/23 )</t>
    <phoneticPr fontId="6"/>
  </si>
  <si>
    <t xml:space="preserve">51km         07/07 07:30               07/07 09:33  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</si>
</sst>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_吀"/>
    <numFmt numFmtId="178" formatCode="0.0_ "/>
    <numFmt numFmtId="179" formatCode="0.0_);[Red]\(0.0\)"/>
  </numFmts>
  <fonts count="33" x14ac:knownFonts="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4"/>
      <name val="ＭＳ ゴシック"/>
      <family val="3"/>
      <charset val="128"/>
    </font>
    <font>
      <sz val="10"/>
      <name val="Arial"/>
      <family val="3"/>
      <charset val="128"/>
    </font>
    <font>
      <sz val="12"/>
      <name val="Arial"/>
      <family val="3"/>
      <charset val="128"/>
    </font>
    <font>
      <b/>
      <sz val="12"/>
      <color rgb="FF555555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  <fill>
      <patternFill patternType="lightGray">
        <fgColor rgb="FFFFFF0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23">
    <xf numFmtId="0" fontId="0" fillId="0" borderId="0" xfId="0">
      <alignment vertical="center"/>
    </xf>
    <xf numFmtId="176" fontId="7" fillId="0" borderId="0" xfId="2" applyNumberFormat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77" fontId="9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76" fontId="16" fillId="0" borderId="1" xfId="2" applyNumberFormat="1" applyFont="1" applyBorder="1" applyAlignment="1">
      <alignment horizontal="center" vertical="center"/>
    </xf>
    <xf numFmtId="177" fontId="16" fillId="0" borderId="1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2" fontId="11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8" fillId="0" borderId="2" xfId="2" applyNumberFormat="1" applyFont="1" applyFill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" xfId="2" applyNumberFormat="1" applyFont="1" applyFill="1" applyBorder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7" fillId="0" borderId="0" xfId="0" applyNumberFormat="1" applyFont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7" fontId="16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" fillId="0" borderId="1" xfId="2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178" fontId="16" fillId="3" borderId="1" xfId="2" applyNumberFormat="1" applyFont="1" applyFill="1" applyBorder="1" applyAlignment="1">
      <alignment horizontal="center" vertical="center"/>
    </xf>
    <xf numFmtId="177" fontId="16" fillId="3" borderId="1" xfId="2" applyNumberFormat="1" applyFont="1" applyFill="1" applyBorder="1" applyAlignment="1">
      <alignment horizontal="center" vertical="center"/>
    </xf>
    <xf numFmtId="179" fontId="8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1" fontId="10" fillId="4" borderId="1" xfId="2" applyNumberFormat="1" applyFont="1" applyFill="1" applyBorder="1" applyAlignment="1">
      <alignment horizontal="center" vertical="center"/>
    </xf>
    <xf numFmtId="176" fontId="16" fillId="4" borderId="1" xfId="2" applyNumberFormat="1" applyFont="1" applyFill="1" applyBorder="1" applyAlignment="1">
      <alignment horizontal="center" vertical="center"/>
    </xf>
    <xf numFmtId="177" fontId="16" fillId="4" borderId="1" xfId="2" applyNumberFormat="1" applyFont="1" applyFill="1" applyBorder="1" applyAlignment="1">
      <alignment horizontal="center" vertical="center"/>
    </xf>
    <xf numFmtId="179" fontId="8" fillId="4" borderId="1" xfId="2" applyNumberFormat="1" applyFont="1" applyFill="1" applyBorder="1" applyAlignment="1">
      <alignment horizontal="center" vertical="center" wrapText="1"/>
    </xf>
    <xf numFmtId="176" fontId="8" fillId="4" borderId="1" xfId="2" applyNumberFormat="1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179" fontId="8" fillId="4" borderId="1" xfId="2" applyNumberFormat="1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2" fontId="7" fillId="0" borderId="0" xfId="0" applyNumberFormat="1" applyFont="1" applyAlignment="1">
      <alignment horizontal="left" vertical="center" wrapText="1"/>
    </xf>
    <xf numFmtId="1" fontId="10" fillId="5" borderId="1" xfId="2" applyNumberFormat="1" applyFont="1" applyFill="1" applyBorder="1" applyAlignment="1">
      <alignment horizontal="center" vertical="center"/>
    </xf>
    <xf numFmtId="176" fontId="16" fillId="5" borderId="1" xfId="2" applyNumberFormat="1" applyFont="1" applyFill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 wrapText="1"/>
    </xf>
    <xf numFmtId="176" fontId="8" fillId="0" borderId="4" xfId="2" applyNumberFormat="1" applyFont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/>
    </xf>
    <xf numFmtId="0" fontId="8" fillId="4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/>
    </xf>
    <xf numFmtId="49" fontId="8" fillId="4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2" applyNumberFormat="1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2" applyFont="1" applyAlignment="1">
      <alignment horizontal="left" vertical="center"/>
    </xf>
    <xf numFmtId="0" fontId="1" fillId="3" borderId="1" xfId="2" applyFont="1" applyFill="1" applyBorder="1" applyAlignment="1">
      <alignment horizontal="left" vertical="center"/>
    </xf>
    <xf numFmtId="176" fontId="1" fillId="0" borderId="1" xfId="2" applyNumberFormat="1" applyFont="1" applyBorder="1" applyAlignment="1">
      <alignment horizontal="left" vertical="center"/>
    </xf>
    <xf numFmtId="176" fontId="1" fillId="4" borderId="1" xfId="2" applyNumberFormat="1" applyFont="1" applyFill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2" fontId="1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7" fillId="0" borderId="0" xfId="2" applyNumberFormat="1" applyFont="1" applyBorder="1" applyAlignment="1">
      <alignment horizontal="center" vertical="center"/>
    </xf>
    <xf numFmtId="176" fontId="9" fillId="2" borderId="1" xfId="2" applyNumberFormat="1" applyFont="1" applyFill="1" applyBorder="1" applyAlignment="1">
      <alignment horizontal="center" vertical="center"/>
    </xf>
    <xf numFmtId="176" fontId="7" fillId="0" borderId="0" xfId="2" applyNumberFormat="1" applyFont="1" applyBorder="1" applyAlignment="1">
      <alignment horizontal="left" vertical="center"/>
    </xf>
    <xf numFmtId="0" fontId="12" fillId="0" borderId="0" xfId="1">
      <alignment vertical="center"/>
    </xf>
    <xf numFmtId="177" fontId="16" fillId="4" borderId="5" xfId="2" applyNumberFormat="1" applyFont="1" applyFill="1" applyBorder="1" applyAlignment="1">
      <alignment horizontal="center" vertical="center"/>
    </xf>
    <xf numFmtId="17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176" fontId="18" fillId="0" borderId="1" xfId="2" applyNumberFormat="1" applyFont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176" fontId="18" fillId="0" borderId="1" xfId="2" applyNumberFormat="1" applyFont="1" applyFill="1" applyBorder="1" applyAlignment="1">
      <alignment horizontal="left" vertical="center" wrapText="1"/>
    </xf>
    <xf numFmtId="176" fontId="18" fillId="4" borderId="1" xfId="2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/>
    </xf>
    <xf numFmtId="0" fontId="18" fillId="4" borderId="1" xfId="2" applyFont="1" applyFill="1" applyBorder="1" applyAlignment="1">
      <alignment horizontal="left" vertical="center"/>
    </xf>
    <xf numFmtId="176" fontId="18" fillId="0" borderId="1" xfId="2" applyNumberFormat="1" applyFont="1" applyFill="1" applyBorder="1" applyAlignment="1">
      <alignment horizontal="left" vertical="center"/>
    </xf>
    <xf numFmtId="176" fontId="30" fillId="0" borderId="1" xfId="2" applyNumberFormat="1" applyFont="1" applyBorder="1" applyAlignment="1">
      <alignment horizontal="left" vertical="center"/>
    </xf>
    <xf numFmtId="176" fontId="31" fillId="0" borderId="1" xfId="2" applyNumberFormat="1" applyFont="1" applyBorder="1" applyAlignment="1">
      <alignment horizontal="left" vertical="center"/>
    </xf>
    <xf numFmtId="49" fontId="31" fillId="0" borderId="1" xfId="2" applyNumberFormat="1" applyFont="1" applyFill="1" applyBorder="1" applyAlignment="1">
      <alignment horizontal="left" vertical="center"/>
    </xf>
    <xf numFmtId="1" fontId="10" fillId="0" borderId="1" xfId="2" applyNumberFormat="1" applyFont="1" applyFill="1" applyBorder="1" applyAlignment="1">
      <alignment horizontal="center" vertical="center"/>
    </xf>
    <xf numFmtId="176" fontId="16" fillId="0" borderId="1" xfId="2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8" fillId="4" borderId="5" xfId="2" applyNumberFormat="1" applyFont="1" applyFill="1" applyBorder="1" applyAlignment="1">
      <alignment horizontal="left" vertical="center" wrapText="1"/>
    </xf>
    <xf numFmtId="49" fontId="8" fillId="4" borderId="6" xfId="2" applyNumberFormat="1" applyFont="1" applyFill="1" applyBorder="1" applyAlignment="1">
      <alignment horizontal="left" vertical="center" wrapText="1"/>
    </xf>
    <xf numFmtId="49" fontId="8" fillId="4" borderId="7" xfId="2" applyNumberFormat="1" applyFont="1" applyFill="1" applyBorder="1" applyAlignment="1">
      <alignment horizontal="left" vertical="center" wrapText="1"/>
    </xf>
    <xf numFmtId="176" fontId="3" fillId="0" borderId="1" xfId="2" applyNumberFormat="1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idewithgps.com/routes/27847618" TargetMode="External"/><Relationship Id="rId1" Type="http://schemas.openxmlformats.org/officeDocument/2006/relationships/hyperlink" Target="http://www.jpower.co.jp/damcard/nukabi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8"/>
  <sheetViews>
    <sheetView tabSelected="1" zoomScale="70" zoomScaleNormal="70" workbookViewId="0">
      <selection activeCell="L11" sqref="L11"/>
    </sheetView>
  </sheetViews>
  <sheetFormatPr defaultRowHeight="14.25" customHeight="1" x14ac:dyDescent="0.15"/>
  <cols>
    <col min="1" max="1" width="2" style="12" customWidth="1"/>
    <col min="2" max="2" width="3" style="12" customWidth="1"/>
    <col min="3" max="3" width="9.125" style="12" customWidth="1"/>
    <col min="4" max="4" width="10.625" style="19" customWidth="1"/>
    <col min="5" max="5" width="5.75" style="30" customWidth="1"/>
    <col min="6" max="6" width="53.375" style="80" customWidth="1"/>
    <col min="7" max="7" width="12" style="87" customWidth="1"/>
    <col min="8" max="8" width="8.125" style="20" customWidth="1"/>
    <col min="9" max="9" width="1.375" style="12" customWidth="1"/>
    <col min="10" max="10" width="9.5" style="92" customWidth="1"/>
    <col min="11" max="11" width="9" style="20"/>
    <col min="12" max="12" width="8.5" style="59" customWidth="1"/>
    <col min="13" max="13" width="20.625" style="12" customWidth="1"/>
    <col min="14" max="14" width="4.75" style="12" customWidth="1"/>
    <col min="15" max="15" width="12" style="12" customWidth="1"/>
    <col min="16" max="16384" width="9" style="12"/>
  </cols>
  <sheetData>
    <row r="2" spans="2:22" ht="21.75" customHeight="1" x14ac:dyDescent="0.15">
      <c r="B2" s="1"/>
      <c r="C2" s="1"/>
      <c r="D2" s="97">
        <v>2018</v>
      </c>
      <c r="E2" s="24"/>
      <c r="F2" s="99" t="s">
        <v>70</v>
      </c>
      <c r="G2" s="82" t="s">
        <v>79</v>
      </c>
      <c r="H2" s="2"/>
    </row>
    <row r="3" spans="2:22" s="6" customFormat="1" ht="14.25" customHeight="1" x14ac:dyDescent="0.15">
      <c r="B3" s="13" t="s">
        <v>0</v>
      </c>
      <c r="C3" s="4" t="s">
        <v>1</v>
      </c>
      <c r="D3" s="5" t="s">
        <v>2</v>
      </c>
      <c r="E3" s="102" t="s">
        <v>33</v>
      </c>
      <c r="F3" s="103" t="s">
        <v>34</v>
      </c>
      <c r="G3" s="104" t="s">
        <v>35</v>
      </c>
      <c r="H3" s="98" t="s">
        <v>26</v>
      </c>
      <c r="J3" s="92"/>
      <c r="K3" s="20"/>
      <c r="L3" s="59"/>
      <c r="M3" s="12" t="s">
        <v>14</v>
      </c>
    </row>
    <row r="4" spans="2:22" ht="52.5" customHeight="1" x14ac:dyDescent="0.15">
      <c r="B4" s="43">
        <v>1</v>
      </c>
      <c r="C4" s="44"/>
      <c r="D4" s="45">
        <f>K4</f>
        <v>0</v>
      </c>
      <c r="E4" s="46" t="s">
        <v>10</v>
      </c>
      <c r="F4" s="67" t="s">
        <v>44</v>
      </c>
      <c r="G4" s="83" t="s">
        <v>19</v>
      </c>
      <c r="H4" s="47">
        <v>40</v>
      </c>
      <c r="K4" s="20">
        <v>0</v>
      </c>
      <c r="M4" s="100" t="s">
        <v>75</v>
      </c>
      <c r="O4" s="117" t="s">
        <v>74</v>
      </c>
      <c r="P4" s="118"/>
      <c r="Q4" s="118"/>
      <c r="R4" s="118"/>
      <c r="S4" s="118"/>
      <c r="T4" s="118"/>
      <c r="U4" s="118"/>
      <c r="V4" s="118"/>
    </row>
    <row r="5" spans="2:22" ht="22.5" customHeight="1" x14ac:dyDescent="0.15">
      <c r="B5" s="14">
        <f t="shared" ref="B5:B34" si="0">B4+1</f>
        <v>2</v>
      </c>
      <c r="C5" s="9">
        <f t="shared" ref="C5:C9" si="1">D5-D4</f>
        <v>2.7</v>
      </c>
      <c r="D5" s="10">
        <v>2.7</v>
      </c>
      <c r="E5" s="25" t="s">
        <v>11</v>
      </c>
      <c r="F5" s="68" t="s">
        <v>45</v>
      </c>
      <c r="G5" s="105" t="s">
        <v>46</v>
      </c>
      <c r="H5" s="7"/>
      <c r="J5" s="92">
        <v>2.6</v>
      </c>
      <c r="K5" s="12">
        <f t="shared" ref="K5:K34" si="2">K4+J5</f>
        <v>2.6</v>
      </c>
      <c r="O5" s="118"/>
      <c r="P5" s="118"/>
      <c r="Q5" s="118"/>
      <c r="R5" s="118"/>
      <c r="S5" s="118"/>
      <c r="T5" s="118"/>
      <c r="U5" s="118"/>
      <c r="V5" s="118"/>
    </row>
    <row r="6" spans="2:22" ht="22.5" customHeight="1" x14ac:dyDescent="0.15">
      <c r="B6" s="14">
        <f t="shared" si="0"/>
        <v>3</v>
      </c>
      <c r="C6" s="9">
        <f t="shared" si="1"/>
        <v>0.39999999999999991</v>
      </c>
      <c r="D6" s="10">
        <v>3.1</v>
      </c>
      <c r="E6" s="25" t="s">
        <v>11</v>
      </c>
      <c r="F6" s="69" t="s">
        <v>37</v>
      </c>
      <c r="G6" s="84" t="s">
        <v>24</v>
      </c>
      <c r="H6" s="7"/>
      <c r="J6" s="92">
        <v>0.44</v>
      </c>
      <c r="K6" s="12">
        <f t="shared" si="2"/>
        <v>3.04</v>
      </c>
    </row>
    <row r="7" spans="2:22" ht="22.5" customHeight="1" x14ac:dyDescent="0.15">
      <c r="B7" s="14">
        <f t="shared" si="0"/>
        <v>4</v>
      </c>
      <c r="C7" s="9">
        <f t="shared" si="1"/>
        <v>12.5</v>
      </c>
      <c r="D7" s="10">
        <v>15.6</v>
      </c>
      <c r="E7" s="25" t="s">
        <v>12</v>
      </c>
      <c r="F7" s="70" t="s">
        <v>38</v>
      </c>
      <c r="G7" s="84" t="s">
        <v>20</v>
      </c>
      <c r="H7" s="7"/>
      <c r="J7" s="92">
        <v>12.5</v>
      </c>
      <c r="K7" s="12">
        <f t="shared" si="2"/>
        <v>15.54</v>
      </c>
    </row>
    <row r="8" spans="2:22" ht="22.5" customHeight="1" x14ac:dyDescent="0.15">
      <c r="B8" s="14">
        <f t="shared" si="0"/>
        <v>5</v>
      </c>
      <c r="C8" s="9">
        <f t="shared" ref="C8" si="3">D8-D7</f>
        <v>6.7999999999999989</v>
      </c>
      <c r="D8" s="10">
        <v>22.4</v>
      </c>
      <c r="E8" s="25" t="s">
        <v>12</v>
      </c>
      <c r="F8" s="71" t="s">
        <v>39</v>
      </c>
      <c r="G8" s="112" t="s">
        <v>21</v>
      </c>
      <c r="H8" s="7"/>
      <c r="J8" s="92">
        <v>6.8</v>
      </c>
      <c r="K8" s="12">
        <f t="shared" si="2"/>
        <v>22.34</v>
      </c>
    </row>
    <row r="9" spans="2:22" ht="22.5" customHeight="1" x14ac:dyDescent="0.15">
      <c r="B9" s="14">
        <f t="shared" si="0"/>
        <v>6</v>
      </c>
      <c r="C9" s="9">
        <f t="shared" si="1"/>
        <v>11.399999999999999</v>
      </c>
      <c r="D9" s="10">
        <v>33.799999999999997</v>
      </c>
      <c r="E9" s="25"/>
      <c r="F9" s="69" t="s">
        <v>27</v>
      </c>
      <c r="G9" s="112" t="s">
        <v>76</v>
      </c>
      <c r="H9" s="7"/>
      <c r="J9" s="92">
        <v>11.4</v>
      </c>
      <c r="K9" s="12">
        <f t="shared" si="2"/>
        <v>33.74</v>
      </c>
    </row>
    <row r="10" spans="2:22" ht="41.25" customHeight="1" x14ac:dyDescent="0.15">
      <c r="B10" s="65">
        <f t="shared" si="0"/>
        <v>7</v>
      </c>
      <c r="C10" s="66">
        <f t="shared" ref="C10" si="4">D10-D9</f>
        <v>17.5</v>
      </c>
      <c r="D10" s="50">
        <v>51.3</v>
      </c>
      <c r="E10" s="51">
        <f>D10-D4</f>
        <v>51.3</v>
      </c>
      <c r="F10" s="72" t="s">
        <v>69</v>
      </c>
      <c r="G10" s="85" t="s">
        <v>28</v>
      </c>
      <c r="H10" s="53">
        <v>55</v>
      </c>
      <c r="J10" s="92">
        <v>17.5</v>
      </c>
      <c r="K10" s="12">
        <f t="shared" si="2"/>
        <v>51.24</v>
      </c>
      <c r="L10" s="61" t="s">
        <v>80</v>
      </c>
      <c r="M10" s="15"/>
    </row>
    <row r="11" spans="2:22" ht="22.5" customHeight="1" x14ac:dyDescent="0.15">
      <c r="B11" s="14">
        <f t="shared" si="0"/>
        <v>8</v>
      </c>
      <c r="C11" s="9">
        <f t="shared" ref="C11" si="5">D11-D10</f>
        <v>0.5</v>
      </c>
      <c r="D11" s="36">
        <v>51.8</v>
      </c>
      <c r="E11" s="26" t="s">
        <v>11</v>
      </c>
      <c r="F11" s="73" t="s">
        <v>40</v>
      </c>
      <c r="G11" s="86" t="s">
        <v>22</v>
      </c>
      <c r="H11" s="8"/>
      <c r="J11" s="92">
        <v>0.5</v>
      </c>
      <c r="K11" s="12">
        <f t="shared" si="2"/>
        <v>51.74</v>
      </c>
    </row>
    <row r="12" spans="2:22" s="15" customFormat="1" ht="22.5" customHeight="1" x14ac:dyDescent="0.15">
      <c r="B12" s="14">
        <f t="shared" si="0"/>
        <v>9</v>
      </c>
      <c r="C12" s="9">
        <f t="shared" ref="C12:C16" si="6">D12-D11</f>
        <v>0.5</v>
      </c>
      <c r="D12" s="36">
        <v>52.3</v>
      </c>
      <c r="E12" s="3" t="s">
        <v>11</v>
      </c>
      <c r="F12" s="69" t="s">
        <v>29</v>
      </c>
      <c r="G12" s="86" t="s">
        <v>22</v>
      </c>
      <c r="H12" s="8"/>
      <c r="J12" s="92">
        <v>0.4</v>
      </c>
      <c r="K12" s="12">
        <f t="shared" si="2"/>
        <v>52.14</v>
      </c>
      <c r="L12" s="60"/>
    </row>
    <row r="13" spans="2:22" s="15" customFormat="1" ht="22.5" customHeight="1" x14ac:dyDescent="0.15">
      <c r="B13" s="14">
        <f t="shared" si="0"/>
        <v>10</v>
      </c>
      <c r="C13" s="9">
        <f t="shared" si="6"/>
        <v>17.200000000000003</v>
      </c>
      <c r="D13" s="36">
        <v>69.5</v>
      </c>
      <c r="E13" s="42"/>
      <c r="F13" s="68" t="s">
        <v>41</v>
      </c>
      <c r="G13" s="86" t="s">
        <v>15</v>
      </c>
      <c r="H13" s="8"/>
      <c r="J13" s="92">
        <v>17.2</v>
      </c>
      <c r="K13" s="12">
        <f t="shared" si="2"/>
        <v>69.34</v>
      </c>
      <c r="L13" s="60"/>
    </row>
    <row r="14" spans="2:22" s="15" customFormat="1" ht="22.5" customHeight="1" x14ac:dyDescent="0.15">
      <c r="B14" s="14">
        <f t="shared" si="0"/>
        <v>11</v>
      </c>
      <c r="C14" s="9">
        <f t="shared" si="6"/>
        <v>6.7999999999999972</v>
      </c>
      <c r="D14" s="36">
        <v>76.3</v>
      </c>
      <c r="E14" s="42"/>
      <c r="F14" s="68" t="s">
        <v>42</v>
      </c>
      <c r="G14" s="86" t="s">
        <v>22</v>
      </c>
      <c r="H14" s="8"/>
      <c r="J14" s="92">
        <v>6.7</v>
      </c>
      <c r="K14" s="12">
        <f t="shared" si="2"/>
        <v>76.040000000000006</v>
      </c>
      <c r="L14" s="60"/>
    </row>
    <row r="15" spans="2:22" s="15" customFormat="1" ht="22.5" customHeight="1" x14ac:dyDescent="0.15">
      <c r="B15" s="14">
        <f t="shared" si="0"/>
        <v>12</v>
      </c>
      <c r="C15" s="9">
        <f t="shared" ref="C15" si="7">D15-D14</f>
        <v>1</v>
      </c>
      <c r="D15" s="36">
        <v>77.3</v>
      </c>
      <c r="E15" s="3"/>
      <c r="F15" s="70" t="s">
        <v>43</v>
      </c>
      <c r="G15" s="86" t="s">
        <v>16</v>
      </c>
      <c r="H15" s="8"/>
      <c r="J15" s="92">
        <v>1</v>
      </c>
      <c r="K15" s="12">
        <f t="shared" si="2"/>
        <v>77.040000000000006</v>
      </c>
      <c r="L15" s="60"/>
    </row>
    <row r="16" spans="2:22" ht="22.5" customHeight="1" x14ac:dyDescent="0.15">
      <c r="B16" s="14">
        <f t="shared" si="0"/>
        <v>13</v>
      </c>
      <c r="C16" s="9">
        <f t="shared" si="6"/>
        <v>14.600000000000009</v>
      </c>
      <c r="D16" s="36">
        <v>91.9</v>
      </c>
      <c r="E16" s="3"/>
      <c r="F16" s="69" t="s">
        <v>47</v>
      </c>
      <c r="G16" s="84" t="s">
        <v>23</v>
      </c>
      <c r="H16" s="7"/>
      <c r="J16" s="93">
        <v>14.6</v>
      </c>
      <c r="K16" s="12">
        <f t="shared" si="2"/>
        <v>91.64</v>
      </c>
    </row>
    <row r="17" spans="2:13" ht="22.5" customHeight="1" x14ac:dyDescent="0.15">
      <c r="B17" s="14">
        <f t="shared" si="0"/>
        <v>14</v>
      </c>
      <c r="C17" s="9">
        <f t="shared" ref="C17" si="8">D17-D16</f>
        <v>8.7999999999999972</v>
      </c>
      <c r="D17" s="10">
        <v>100.7</v>
      </c>
      <c r="E17" s="26"/>
      <c r="F17" s="70" t="s">
        <v>30</v>
      </c>
      <c r="G17" s="84" t="s">
        <v>23</v>
      </c>
      <c r="H17" s="7"/>
      <c r="J17" s="92">
        <v>8.9</v>
      </c>
      <c r="K17" s="12">
        <f t="shared" si="2"/>
        <v>100.54</v>
      </c>
    </row>
    <row r="18" spans="2:13" ht="22.5" customHeight="1" x14ac:dyDescent="0.15">
      <c r="B18" s="14">
        <f t="shared" si="0"/>
        <v>15</v>
      </c>
      <c r="C18" s="9">
        <f t="shared" ref="C18" si="9">D18-D17</f>
        <v>2.7000000000000028</v>
      </c>
      <c r="D18" s="10">
        <v>103.4</v>
      </c>
      <c r="E18" s="26"/>
      <c r="F18" s="68" t="s">
        <v>25</v>
      </c>
      <c r="G18" s="86" t="s">
        <v>19</v>
      </c>
      <c r="H18" s="7"/>
      <c r="J18" s="92">
        <v>2.4</v>
      </c>
      <c r="K18" s="12">
        <f t="shared" si="2"/>
        <v>102.94000000000001</v>
      </c>
    </row>
    <row r="19" spans="2:13" s="15" customFormat="1" ht="36" customHeight="1" x14ac:dyDescent="0.15">
      <c r="B19" s="65">
        <f t="shared" si="0"/>
        <v>16</v>
      </c>
      <c r="C19" s="66">
        <f t="shared" ref="C19" si="10">D19-D18</f>
        <v>0</v>
      </c>
      <c r="D19" s="50">
        <v>103.4</v>
      </c>
      <c r="E19" s="52">
        <f>D19-D10</f>
        <v>52.100000000000009</v>
      </c>
      <c r="F19" s="74" t="s">
        <v>50</v>
      </c>
      <c r="G19" s="108" t="s">
        <v>51</v>
      </c>
      <c r="H19" s="53">
        <v>540</v>
      </c>
      <c r="I19" s="37"/>
      <c r="J19" s="94">
        <v>0.05</v>
      </c>
      <c r="K19" s="12">
        <f t="shared" si="2"/>
        <v>102.99000000000001</v>
      </c>
      <c r="L19" s="61"/>
      <c r="M19" s="91" t="s">
        <v>31</v>
      </c>
    </row>
    <row r="20" spans="2:13" s="15" customFormat="1" ht="22.5" customHeight="1" x14ac:dyDescent="0.15">
      <c r="B20" s="38">
        <f t="shared" si="0"/>
        <v>17</v>
      </c>
      <c r="C20" s="9">
        <f t="shared" ref="C20" si="11">D20-D19</f>
        <v>9.9999999999994316E-2</v>
      </c>
      <c r="D20" s="10">
        <v>103.5</v>
      </c>
      <c r="E20" s="39"/>
      <c r="F20" s="122" t="s">
        <v>77</v>
      </c>
      <c r="G20" s="84" t="s">
        <v>23</v>
      </c>
      <c r="H20" s="8"/>
      <c r="I20" s="37"/>
      <c r="J20" s="94">
        <v>0.05</v>
      </c>
      <c r="K20" s="12">
        <f t="shared" ref="K20" si="12">K19+J20</f>
        <v>103.04</v>
      </c>
      <c r="L20" s="60"/>
      <c r="M20" s="100" t="s">
        <v>32</v>
      </c>
    </row>
    <row r="21" spans="2:13" s="15" customFormat="1" ht="22.5" customHeight="1" x14ac:dyDescent="0.15">
      <c r="B21" s="38">
        <f t="shared" si="0"/>
        <v>18</v>
      </c>
      <c r="C21" s="9">
        <f t="shared" ref="C21" si="13">D21-D20</f>
        <v>22.700000000000003</v>
      </c>
      <c r="D21" s="10">
        <v>126.2</v>
      </c>
      <c r="E21" s="27" t="s">
        <v>11</v>
      </c>
      <c r="F21" s="106" t="s">
        <v>60</v>
      </c>
      <c r="G21" s="107" t="s">
        <v>48</v>
      </c>
      <c r="H21" s="8"/>
      <c r="I21" s="37"/>
      <c r="J21" s="94">
        <v>22.7</v>
      </c>
      <c r="K21" s="12">
        <f t="shared" si="2"/>
        <v>125.74000000000001</v>
      </c>
      <c r="L21" s="60"/>
      <c r="M21" s="57"/>
    </row>
    <row r="22" spans="2:13" s="15" customFormat="1" ht="22.5" customHeight="1" x14ac:dyDescent="0.15">
      <c r="B22" s="38">
        <f t="shared" si="0"/>
        <v>19</v>
      </c>
      <c r="C22" s="9">
        <f t="shared" ref="C22:C23" si="14">D22-D21</f>
        <v>10.700000000000003</v>
      </c>
      <c r="D22" s="10">
        <v>136.9</v>
      </c>
      <c r="E22" s="27"/>
      <c r="F22" s="76" t="s">
        <v>61</v>
      </c>
      <c r="G22" s="107" t="s">
        <v>49</v>
      </c>
      <c r="H22" s="7"/>
      <c r="I22" s="12"/>
      <c r="J22" s="92">
        <v>10.6</v>
      </c>
      <c r="K22" s="12">
        <f t="shared" si="2"/>
        <v>136.34</v>
      </c>
      <c r="L22" s="60"/>
    </row>
    <row r="23" spans="2:13" ht="36" customHeight="1" x14ac:dyDescent="0.15">
      <c r="B23" s="65">
        <f t="shared" si="0"/>
        <v>20</v>
      </c>
      <c r="C23" s="66">
        <f t="shared" si="14"/>
        <v>19.199999999999989</v>
      </c>
      <c r="D23" s="50">
        <v>156.1</v>
      </c>
      <c r="E23" s="54">
        <f>D23-D19</f>
        <v>52.699999999999989</v>
      </c>
      <c r="F23" s="72" t="s">
        <v>68</v>
      </c>
      <c r="G23" s="108" t="s">
        <v>71</v>
      </c>
      <c r="H23" s="55">
        <v>330</v>
      </c>
      <c r="I23" s="15"/>
      <c r="J23" s="92">
        <v>19.3</v>
      </c>
      <c r="K23" s="12">
        <f t="shared" si="2"/>
        <v>155.64000000000001</v>
      </c>
      <c r="L23" s="61" t="s">
        <v>67</v>
      </c>
    </row>
    <row r="24" spans="2:13" ht="22.5" customHeight="1" x14ac:dyDescent="0.15">
      <c r="B24" s="14">
        <f t="shared" si="0"/>
        <v>21</v>
      </c>
      <c r="C24" s="9">
        <f t="shared" ref="C24:C26" si="15">D24-D23</f>
        <v>9.8000000000000114</v>
      </c>
      <c r="D24" s="10">
        <v>165.9</v>
      </c>
      <c r="E24" s="27"/>
      <c r="F24" s="114" t="s">
        <v>62</v>
      </c>
      <c r="G24" s="107" t="s">
        <v>49</v>
      </c>
      <c r="H24" s="7"/>
      <c r="J24" s="92">
        <v>9.6999999999999993</v>
      </c>
      <c r="K24" s="12">
        <f t="shared" si="2"/>
        <v>165.34</v>
      </c>
    </row>
    <row r="25" spans="2:13" s="15" customFormat="1" ht="36" customHeight="1" x14ac:dyDescent="0.15">
      <c r="B25" s="65">
        <f t="shared" si="0"/>
        <v>22</v>
      </c>
      <c r="C25" s="66">
        <f t="shared" si="15"/>
        <v>8.5999999999999943</v>
      </c>
      <c r="D25" s="50">
        <v>174.5</v>
      </c>
      <c r="E25" s="52">
        <f>D25-D23</f>
        <v>18.400000000000006</v>
      </c>
      <c r="F25" s="74" t="s">
        <v>63</v>
      </c>
      <c r="G25" s="108"/>
      <c r="H25" s="53">
        <v>130</v>
      </c>
      <c r="I25" s="37"/>
      <c r="J25" s="94">
        <v>8.6</v>
      </c>
      <c r="K25" s="12">
        <f t="shared" ref="K25:K27" si="16">K24+J25</f>
        <v>173.94</v>
      </c>
      <c r="L25" s="61"/>
      <c r="M25" s="91"/>
    </row>
    <row r="26" spans="2:13" ht="22.5" customHeight="1" x14ac:dyDescent="0.15">
      <c r="B26" s="14">
        <f t="shared" si="0"/>
        <v>23</v>
      </c>
      <c r="C26" s="9">
        <f t="shared" si="15"/>
        <v>0</v>
      </c>
      <c r="D26" s="10">
        <v>174.5</v>
      </c>
      <c r="E26" s="27" t="s">
        <v>11</v>
      </c>
      <c r="F26" s="71" t="s">
        <v>64</v>
      </c>
      <c r="G26" s="109" t="s">
        <v>52</v>
      </c>
      <c r="H26" s="7"/>
      <c r="J26" s="92">
        <v>0</v>
      </c>
      <c r="K26" s="12">
        <f t="shared" si="16"/>
        <v>173.94</v>
      </c>
    </row>
    <row r="27" spans="2:13" ht="22.5" customHeight="1" x14ac:dyDescent="0.15">
      <c r="B27" s="14">
        <f t="shared" si="0"/>
        <v>24</v>
      </c>
      <c r="C27" s="9">
        <f t="shared" ref="C27" si="17">D27-D26</f>
        <v>25.800000000000011</v>
      </c>
      <c r="D27" s="10">
        <v>200.3</v>
      </c>
      <c r="E27" s="27" t="s">
        <v>11</v>
      </c>
      <c r="F27" s="75" t="s">
        <v>65</v>
      </c>
      <c r="G27" s="109" t="s">
        <v>53</v>
      </c>
      <c r="H27" s="7"/>
      <c r="J27" s="92">
        <v>25.7</v>
      </c>
      <c r="K27" s="12">
        <f t="shared" si="16"/>
        <v>199.64</v>
      </c>
    </row>
    <row r="28" spans="2:13" ht="22.5" customHeight="1" x14ac:dyDescent="0.15">
      <c r="B28" s="14">
        <f t="shared" si="0"/>
        <v>25</v>
      </c>
      <c r="C28" s="9">
        <f t="shared" ref="C28:C33" si="18">D28-D27</f>
        <v>1.5999999999999943</v>
      </c>
      <c r="D28" s="10">
        <v>201.9</v>
      </c>
      <c r="E28" s="27" t="s">
        <v>11</v>
      </c>
      <c r="F28" s="71" t="s">
        <v>54</v>
      </c>
      <c r="G28" s="109" t="s">
        <v>55</v>
      </c>
      <c r="H28" s="7"/>
      <c r="J28" s="92">
        <v>1.7</v>
      </c>
      <c r="K28" s="12">
        <f t="shared" si="2"/>
        <v>201.33999999999997</v>
      </c>
    </row>
    <row r="29" spans="2:13" s="15" customFormat="1" ht="34.5" customHeight="1" x14ac:dyDescent="0.15">
      <c r="B29" s="48">
        <f t="shared" si="0"/>
        <v>26</v>
      </c>
      <c r="C29" s="49">
        <f t="shared" si="18"/>
        <v>1.0999999999999943</v>
      </c>
      <c r="D29" s="50">
        <v>203</v>
      </c>
      <c r="E29" s="54">
        <f>D29-D25</f>
        <v>28.5</v>
      </c>
      <c r="F29" s="72" t="s">
        <v>56</v>
      </c>
      <c r="G29" s="110" t="s">
        <v>57</v>
      </c>
      <c r="H29" s="55">
        <v>40</v>
      </c>
      <c r="J29" s="94">
        <v>1.1000000000000001</v>
      </c>
      <c r="K29" s="12">
        <f t="shared" ref="K29" si="19">K28+J29</f>
        <v>202.43999999999997</v>
      </c>
      <c r="L29" s="61" t="s">
        <v>18</v>
      </c>
    </row>
    <row r="30" spans="2:13" s="15" customFormat="1" ht="25.5" x14ac:dyDescent="0.15">
      <c r="B30" s="115">
        <f t="shared" si="0"/>
        <v>27</v>
      </c>
      <c r="C30" s="116">
        <f t="shared" si="18"/>
        <v>0.69999999999998863</v>
      </c>
      <c r="D30" s="36">
        <v>203.7</v>
      </c>
      <c r="E30" s="27" t="s">
        <v>11</v>
      </c>
      <c r="F30" s="113" t="s">
        <v>72</v>
      </c>
      <c r="G30" s="109" t="s">
        <v>52</v>
      </c>
      <c r="H30" s="7"/>
      <c r="J30" s="94"/>
      <c r="K30" s="12"/>
      <c r="L30" s="61"/>
    </row>
    <row r="31" spans="2:13" s="15" customFormat="1" ht="25.5" x14ac:dyDescent="0.15">
      <c r="B31" s="115">
        <f t="shared" si="0"/>
        <v>28</v>
      </c>
      <c r="C31" s="116">
        <f t="shared" si="18"/>
        <v>1.8000000000000114</v>
      </c>
      <c r="D31" s="36">
        <v>205.5</v>
      </c>
      <c r="E31" s="27" t="s">
        <v>11</v>
      </c>
      <c r="F31" s="113" t="s">
        <v>73</v>
      </c>
      <c r="G31" s="111" t="s">
        <v>55</v>
      </c>
      <c r="H31" s="7"/>
      <c r="J31" s="94"/>
      <c r="K31" s="12"/>
      <c r="L31" s="61"/>
    </row>
    <row r="32" spans="2:13" s="15" customFormat="1" ht="25.5" x14ac:dyDescent="0.15">
      <c r="B32" s="115">
        <f t="shared" si="0"/>
        <v>29</v>
      </c>
      <c r="C32" s="116">
        <f t="shared" si="18"/>
        <v>0.69999999999998863</v>
      </c>
      <c r="D32" s="36">
        <v>206.2</v>
      </c>
      <c r="E32" s="27" t="s">
        <v>11</v>
      </c>
      <c r="F32" s="113" t="s">
        <v>78</v>
      </c>
      <c r="G32" s="111" t="s">
        <v>55</v>
      </c>
      <c r="H32" s="7"/>
      <c r="J32" s="94"/>
      <c r="K32" s="12"/>
      <c r="L32" s="61"/>
    </row>
    <row r="33" spans="2:13" s="15" customFormat="1" ht="22.5" customHeight="1" x14ac:dyDescent="0.15">
      <c r="B33" s="14">
        <v>30</v>
      </c>
      <c r="C33" s="9">
        <f t="shared" si="18"/>
        <v>0.40000000000000568</v>
      </c>
      <c r="D33" s="10">
        <v>206.6</v>
      </c>
      <c r="E33" s="27" t="s">
        <v>11</v>
      </c>
      <c r="F33" s="71" t="s">
        <v>58</v>
      </c>
      <c r="G33" s="111" t="s">
        <v>59</v>
      </c>
      <c r="H33" s="7"/>
      <c r="J33" s="94">
        <v>3.4</v>
      </c>
      <c r="K33" s="12">
        <f>K29+J33</f>
        <v>205.83999999999997</v>
      </c>
      <c r="L33" s="60"/>
    </row>
    <row r="34" spans="2:13" s="15" customFormat="1" ht="37.5" customHeight="1" x14ac:dyDescent="0.15">
      <c r="B34" s="48">
        <f t="shared" si="0"/>
        <v>31</v>
      </c>
      <c r="C34" s="49">
        <f t="shared" ref="C34" si="20">D34-D33</f>
        <v>9.9999999999994316E-2</v>
      </c>
      <c r="D34" s="50">
        <v>206.7</v>
      </c>
      <c r="E34" s="101"/>
      <c r="F34" s="119" t="s">
        <v>66</v>
      </c>
      <c r="G34" s="120"/>
      <c r="H34" s="121"/>
      <c r="I34" s="12"/>
      <c r="J34" s="92">
        <v>8.7999999999999995E-2</v>
      </c>
      <c r="K34" s="12">
        <f t="shared" si="2"/>
        <v>205.92799999999997</v>
      </c>
      <c r="L34" s="60"/>
    </row>
    <row r="35" spans="2:13" ht="15.75" customHeight="1" x14ac:dyDescent="0.15">
      <c r="B35" s="16"/>
      <c r="D35" s="17"/>
      <c r="E35" s="28"/>
      <c r="F35" s="77" t="s">
        <v>36</v>
      </c>
      <c r="H35" s="18"/>
    </row>
    <row r="36" spans="2:13" ht="20.25" customHeight="1" x14ac:dyDescent="0.15">
      <c r="B36" s="11"/>
      <c r="C36" s="11"/>
      <c r="D36" s="17"/>
      <c r="E36" s="29"/>
      <c r="F36" s="78"/>
      <c r="G36" s="82"/>
      <c r="H36" s="18"/>
    </row>
    <row r="37" spans="2:13" ht="14.25" customHeight="1" x14ac:dyDescent="0.15">
      <c r="B37" s="6">
        <v>1</v>
      </c>
      <c r="C37" s="35" t="s">
        <v>3</v>
      </c>
      <c r="D37" s="6"/>
      <c r="F37" s="79"/>
      <c r="H37" s="6"/>
      <c r="J37" s="95"/>
      <c r="K37" s="56"/>
    </row>
    <row r="38" spans="2:13" ht="14.25" customHeight="1" x14ac:dyDescent="0.15">
      <c r="B38" s="6">
        <v>2</v>
      </c>
      <c r="C38" s="35" t="s">
        <v>4</v>
      </c>
      <c r="D38" s="6"/>
      <c r="E38" s="31"/>
      <c r="F38" s="79"/>
      <c r="H38" s="6"/>
      <c r="J38" s="95"/>
      <c r="K38" s="56"/>
    </row>
    <row r="39" spans="2:13" ht="14.25" customHeight="1" x14ac:dyDescent="0.15">
      <c r="B39" s="6">
        <v>3</v>
      </c>
      <c r="C39" s="35" t="s">
        <v>5</v>
      </c>
      <c r="D39" s="6"/>
      <c r="E39" s="31"/>
      <c r="F39" s="79"/>
      <c r="H39" s="6"/>
      <c r="J39" s="95"/>
      <c r="K39" s="56"/>
      <c r="L39" s="62"/>
      <c r="M39" s="21"/>
    </row>
    <row r="40" spans="2:13" ht="14.25" customHeight="1" x14ac:dyDescent="0.15">
      <c r="B40" s="6">
        <v>4</v>
      </c>
      <c r="C40" s="35" t="s">
        <v>6</v>
      </c>
      <c r="D40" s="6"/>
      <c r="E40" s="31"/>
      <c r="F40" s="79"/>
      <c r="H40" s="6"/>
      <c r="J40" s="95"/>
      <c r="K40" s="57"/>
      <c r="L40" s="63"/>
      <c r="M40" s="22"/>
    </row>
    <row r="41" spans="2:13" ht="14.25" customHeight="1" x14ac:dyDescent="0.15">
      <c r="B41" s="6">
        <v>5</v>
      </c>
      <c r="C41" s="35" t="s">
        <v>7</v>
      </c>
      <c r="D41" s="6"/>
      <c r="E41" s="31"/>
      <c r="F41" s="79"/>
      <c r="H41" s="6"/>
      <c r="J41" s="95"/>
      <c r="K41" s="57"/>
      <c r="L41" s="64"/>
      <c r="M41" s="22"/>
    </row>
    <row r="42" spans="2:13" ht="14.25" customHeight="1" x14ac:dyDescent="0.15">
      <c r="B42" s="6">
        <v>6</v>
      </c>
      <c r="C42" s="35" t="s">
        <v>8</v>
      </c>
      <c r="D42" s="6"/>
      <c r="E42" s="31"/>
      <c r="F42" s="79"/>
      <c r="H42" s="6"/>
      <c r="J42" s="95"/>
      <c r="K42" s="56"/>
      <c r="L42" s="64"/>
      <c r="M42" s="23"/>
    </row>
    <row r="43" spans="2:13" ht="14.25" customHeight="1" x14ac:dyDescent="0.15">
      <c r="B43" s="6">
        <v>7</v>
      </c>
      <c r="C43" s="35" t="s">
        <v>17</v>
      </c>
      <c r="D43" s="6"/>
      <c r="E43" s="31"/>
      <c r="F43" s="79"/>
      <c r="H43" s="6"/>
      <c r="J43" s="95"/>
      <c r="K43" s="57"/>
      <c r="L43" s="64"/>
      <c r="M43" s="23"/>
    </row>
    <row r="44" spans="2:13" ht="14.25" customHeight="1" x14ac:dyDescent="0.15">
      <c r="B44" s="6">
        <v>8</v>
      </c>
      <c r="C44" s="35" t="s">
        <v>13</v>
      </c>
      <c r="D44" s="6"/>
      <c r="E44" s="31"/>
      <c r="F44" s="79"/>
      <c r="H44" s="6"/>
      <c r="J44" s="95"/>
      <c r="K44" s="56"/>
      <c r="L44" s="64"/>
      <c r="M44" s="23"/>
    </row>
    <row r="45" spans="2:13" ht="14.25" customHeight="1" x14ac:dyDescent="0.15">
      <c r="B45" s="6">
        <v>9</v>
      </c>
      <c r="C45" s="35" t="s">
        <v>9</v>
      </c>
      <c r="D45" s="6"/>
      <c r="E45" s="31"/>
      <c r="F45" s="79"/>
      <c r="H45" s="6"/>
      <c r="J45" s="95"/>
      <c r="K45" s="57"/>
      <c r="L45" s="64"/>
      <c r="M45" s="23"/>
    </row>
    <row r="46" spans="2:13" ht="14.25" customHeight="1" x14ac:dyDescent="0.15">
      <c r="J46" s="95"/>
      <c r="K46" s="56"/>
      <c r="L46" s="64"/>
      <c r="M46" s="23"/>
    </row>
    <row r="47" spans="2:13" ht="14.25" customHeight="1" x14ac:dyDescent="0.15">
      <c r="J47" s="95"/>
      <c r="K47" s="57"/>
      <c r="L47" s="64"/>
      <c r="M47" s="23"/>
    </row>
    <row r="48" spans="2:13" ht="14.25" customHeight="1" x14ac:dyDescent="0.15">
      <c r="J48" s="95"/>
      <c r="K48" s="56"/>
    </row>
    <row r="49" spans="5:13" ht="14.25" customHeight="1" x14ac:dyDescent="0.15">
      <c r="E49" s="32"/>
      <c r="F49" s="79"/>
      <c r="H49" s="12"/>
      <c r="J49" s="95"/>
      <c r="K49" s="57"/>
    </row>
    <row r="50" spans="5:13" ht="14.25" customHeight="1" x14ac:dyDescent="0.15">
      <c r="E50" s="32"/>
      <c r="F50" s="79"/>
      <c r="H50" s="12"/>
      <c r="J50" s="95"/>
      <c r="K50" s="56"/>
      <c r="L50" s="62"/>
      <c r="M50" s="21"/>
    </row>
    <row r="51" spans="5:13" ht="14.25" customHeight="1" x14ac:dyDescent="0.15">
      <c r="E51" s="33"/>
      <c r="F51" s="81"/>
      <c r="G51" s="88"/>
      <c r="H51" s="21"/>
      <c r="J51" s="95"/>
      <c r="K51" s="58"/>
      <c r="L51" s="63"/>
      <c r="M51" s="22"/>
    </row>
    <row r="52" spans="5:13" ht="14.25" customHeight="1" x14ac:dyDescent="0.15">
      <c r="E52" s="34"/>
      <c r="G52" s="89"/>
      <c r="H52" s="22"/>
      <c r="J52" s="95"/>
      <c r="K52" s="40"/>
      <c r="L52" s="64"/>
      <c r="M52" s="22"/>
    </row>
    <row r="53" spans="5:13" ht="14.25" customHeight="1" x14ac:dyDescent="0.15">
      <c r="E53" s="34"/>
      <c r="G53" s="89"/>
      <c r="H53" s="22"/>
      <c r="J53" s="95"/>
      <c r="K53" s="40"/>
      <c r="L53" s="64"/>
      <c r="M53" s="23"/>
    </row>
    <row r="54" spans="5:13" ht="14.25" customHeight="1" x14ac:dyDescent="0.15">
      <c r="E54" s="34"/>
      <c r="G54" s="90"/>
      <c r="H54" s="22"/>
      <c r="J54" s="95"/>
      <c r="K54" s="40"/>
      <c r="L54" s="64"/>
      <c r="M54" s="23"/>
    </row>
    <row r="55" spans="5:13" ht="14.25" customHeight="1" x14ac:dyDescent="0.15">
      <c r="E55" s="34"/>
      <c r="G55" s="90"/>
      <c r="H55" s="22"/>
      <c r="J55" s="96"/>
      <c r="K55" s="41"/>
      <c r="L55" s="64"/>
      <c r="M55" s="23"/>
    </row>
    <row r="56" spans="5:13" ht="14.25" customHeight="1" x14ac:dyDescent="0.15">
      <c r="E56" s="34"/>
      <c r="G56" s="90"/>
      <c r="H56" s="22"/>
      <c r="J56" s="96"/>
      <c r="K56" s="41"/>
      <c r="L56" s="64"/>
      <c r="M56" s="23"/>
    </row>
    <row r="57" spans="5:13" ht="14.25" customHeight="1" x14ac:dyDescent="0.15">
      <c r="E57" s="34"/>
      <c r="G57" s="90"/>
      <c r="H57" s="22"/>
    </row>
    <row r="58" spans="5:13" ht="14.25" customHeight="1" x14ac:dyDescent="0.15">
      <c r="E58" s="32"/>
      <c r="F58" s="79"/>
      <c r="H58" s="12"/>
    </row>
  </sheetData>
  <sheetProtection selectLockedCells="1" selectUnlockedCells="1"/>
  <mergeCells count="2">
    <mergeCell ref="O4:V5"/>
    <mergeCell ref="F34:H34"/>
  </mergeCells>
  <phoneticPr fontId="6"/>
  <hyperlinks>
    <hyperlink ref="M20" r:id="rId1" xr:uid="{00000000-0004-0000-0000-000001000000}"/>
    <hyperlink ref="M4" r:id="rId2" xr:uid="{9CCC8F3F-AE4C-438D-9063-3C9AEF75375C}"/>
  </hyperlinks>
  <pageMargins left="0.2361111111111111" right="0.2361111111111111" top="0.39374999999999999" bottom="0.74791666666666667" header="0.51180555555555551" footer="0.51180555555555551"/>
  <pageSetup paperSize="9" scale="96" firstPageNumber="0" fitToHeight="0" orientation="portrait" horizontalDpi="4294967293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owner</cp:lastModifiedBy>
  <cp:lastPrinted>2016-02-02T05:48:48Z</cp:lastPrinted>
  <dcterms:created xsi:type="dcterms:W3CDTF">2013-09-30T03:20:13Z</dcterms:created>
  <dcterms:modified xsi:type="dcterms:W3CDTF">2018-06-23T13:28:15Z</dcterms:modified>
</cp:coreProperties>
</file>