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obat\Dropbox\2019BRM運営\20190223東京200ちょっと沖縄\Cue\"/>
    </mc:Choice>
  </mc:AlternateContent>
  <bookViews>
    <workbookView xWindow="0" yWindow="-80" windowWidth="22380" windowHeight="11720" tabRatio="311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Sheet1!$B$2:$H$55</definedName>
  </definedNames>
  <calcPr calcId="152511"/>
</workbook>
</file>

<file path=xl/calcChain.xml><?xml version="1.0" encoding="utf-8"?>
<calcChain xmlns="http://schemas.openxmlformats.org/spreadsheetml/2006/main">
  <c r="D52" i="1" l="1"/>
  <c r="B52" i="1"/>
  <c r="D51" i="1"/>
  <c r="C51" i="1" s="1"/>
  <c r="B51" i="1"/>
  <c r="D39" i="1"/>
  <c r="D38" i="1"/>
  <c r="C39" i="1" s="1"/>
  <c r="C52" i="1" l="1"/>
  <c r="D5" i="1"/>
  <c r="D4" i="1"/>
  <c r="B5" i="1"/>
  <c r="B6" i="1" s="1"/>
  <c r="B7" i="1" s="1"/>
  <c r="B8" i="1" s="1"/>
  <c r="B10" i="1" s="1"/>
  <c r="B11" i="1" s="1"/>
  <c r="B12" i="1" s="1"/>
  <c r="B13" i="1" s="1"/>
  <c r="B14" i="1" s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C5" i="1"/>
  <c r="B28" i="1" l="1"/>
  <c r="B29" i="1" s="1"/>
  <c r="B30" i="1" s="1"/>
  <c r="B31" i="1" s="1"/>
  <c r="B32" i="1" s="1"/>
  <c r="B33" i="1" s="1"/>
  <c r="B34" i="1" s="1"/>
  <c r="B35" i="1" s="1"/>
  <c r="B36" i="1" s="1"/>
  <c r="B37" i="1" s="1"/>
  <c r="D6" i="1"/>
  <c r="C6" i="1" s="1"/>
  <c r="D7" i="1"/>
  <c r="B38" i="1" l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3" i="1" s="1"/>
  <c r="B54" i="1" s="1"/>
  <c r="B55" i="1" s="1"/>
  <c r="D10" i="1"/>
  <c r="D9" i="1"/>
  <c r="C7" i="1"/>
  <c r="D8" i="1"/>
  <c r="C8" i="1" s="1"/>
  <c r="C9" i="1" l="1"/>
  <c r="C10" i="1"/>
  <c r="D11" i="1" l="1"/>
  <c r="C11" i="1" s="1"/>
  <c r="D12" i="1" l="1"/>
  <c r="C12" i="1" s="1"/>
  <c r="D13" i="1" l="1"/>
  <c r="C13" i="1" s="1"/>
  <c r="D14" i="1" l="1"/>
  <c r="E14" i="1" s="1"/>
  <c r="C14" i="1" l="1"/>
  <c r="D15" i="1"/>
  <c r="C15" i="1" s="1"/>
  <c r="D16" i="1" l="1"/>
  <c r="C16" i="1" s="1"/>
  <c r="D17" i="1" l="1"/>
  <c r="C17" i="1" s="1"/>
  <c r="D18" i="1" l="1"/>
  <c r="C18" i="1" s="1"/>
  <c r="D19" i="1" l="1"/>
  <c r="C19" i="1" s="1"/>
  <c r="D20" i="1" l="1"/>
  <c r="C20" i="1" s="1"/>
  <c r="D21" i="1" l="1"/>
  <c r="C21" i="1" s="1"/>
  <c r="D22" i="1" l="1"/>
  <c r="C22" i="1" s="1"/>
  <c r="D23" i="1" l="1"/>
  <c r="C23" i="1" s="1"/>
  <c r="D24" i="1" l="1"/>
  <c r="C24" i="1" s="1"/>
  <c r="D25" i="1" l="1"/>
  <c r="C25" i="1" s="1"/>
  <c r="D26" i="1" l="1"/>
  <c r="C26" i="1" s="1"/>
  <c r="D27" i="1" l="1"/>
  <c r="E27" i="1" s="1"/>
  <c r="C27" i="1" l="1"/>
  <c r="D28" i="1"/>
  <c r="C28" i="1" s="1"/>
  <c r="D29" i="1" l="1"/>
  <c r="C29" i="1" s="1"/>
  <c r="D30" i="1" l="1"/>
  <c r="C30" i="1" s="1"/>
  <c r="D31" i="1" l="1"/>
  <c r="C31" i="1" s="1"/>
  <c r="D32" i="1" l="1"/>
  <c r="C32" i="1" s="1"/>
  <c r="D33" i="1" l="1"/>
  <c r="C33" i="1" s="1"/>
  <c r="D34" i="1" l="1"/>
  <c r="C34" i="1" s="1"/>
  <c r="D35" i="1" l="1"/>
  <c r="C35" i="1" s="1"/>
  <c r="D36" i="1" l="1"/>
  <c r="C36" i="1" s="1"/>
  <c r="D37" i="1" l="1"/>
  <c r="C37" i="1" l="1"/>
  <c r="C38" i="1"/>
  <c r="D40" i="1"/>
  <c r="C40" i="1" s="1"/>
  <c r="D41" i="1" l="1"/>
  <c r="C41" i="1" s="1"/>
  <c r="D42" i="1" l="1"/>
  <c r="C42" i="1" s="1"/>
  <c r="D43" i="1" l="1"/>
  <c r="C43" i="1" s="1"/>
  <c r="D44" i="1" l="1"/>
  <c r="E44" i="1" s="1"/>
  <c r="C44" i="1" l="1"/>
  <c r="D45" i="1"/>
  <c r="C45" i="1" s="1"/>
  <c r="D46" i="1" l="1"/>
  <c r="C46" i="1" l="1"/>
  <c r="E46" i="1"/>
  <c r="D47" i="1"/>
  <c r="C47" i="1" s="1"/>
  <c r="D48" i="1" l="1"/>
  <c r="C48" i="1" s="1"/>
  <c r="D49" i="1" l="1"/>
  <c r="C49" i="1" s="1"/>
  <c r="K55" i="1" l="1"/>
  <c r="D54" i="1"/>
  <c r="D50" i="1"/>
  <c r="C50" i="1" s="1"/>
  <c r="E54" i="1" l="1"/>
  <c r="D53" i="1"/>
  <c r="D55" i="1"/>
  <c r="C55" i="1" s="1"/>
  <c r="C53" i="1" l="1"/>
  <c r="C54" i="1"/>
</calcChain>
</file>

<file path=xl/sharedStrings.xml><?xml version="1.0" encoding="utf-8"?>
<sst xmlns="http://schemas.openxmlformats.org/spreadsheetml/2006/main" count="154" uniqueCount="104">
  <si>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</si>
  <si>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</si>
  <si>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</si>
  <si>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10"/>
        <rFont val="ＭＳ ゴシック"/>
        <family val="3"/>
        <charset val="128"/>
      </rPr>
      <t>通過点他</t>
    </r>
  </si>
  <si>
    <r>
      <rPr>
        <sz val="10"/>
        <rFont val="ＭＳ ゴシック"/>
        <family val="3"/>
        <charset val="128"/>
      </rPr>
      <t>信号</t>
    </r>
  </si>
  <si>
    <r>
      <rPr>
        <sz val="9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</si>
  <si>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9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</si>
  <si>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9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</si>
  <si>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9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</si>
  <si>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9"/>
        <rFont val="ＭＳ Ｐゴシック"/>
        <family val="3"/>
        <charset val="128"/>
      </rPr>
      <t>スタート前までに必ずキューシートを理解してください</t>
    </r>
  </si>
  <si>
    <r>
      <rPr>
        <sz val="9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</si>
  <si>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9"/>
        <rFont val="ＭＳ Ｐゴシック"/>
        <family val="3"/>
        <charset val="128"/>
      </rPr>
      <t>途中リタイヤされたら速やかに津村の携帯まで連絡ください。</t>
    </r>
  </si>
  <si>
    <t>標高</t>
    <rPh sb="0" eb="2">
      <t>ヒョウコウ</t>
    </rPh>
    <phoneticPr fontId="8"/>
  </si>
  <si>
    <r>
      <rPr>
        <sz val="14"/>
        <rFont val="ＭＳ Ｐゴシック"/>
        <family val="3"/>
        <charset val="128"/>
      </rPr>
      <t>うるま眼科、┤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</t>
    </r>
    <rPh sb="3" eb="5">
      <t>ガンカ</t>
    </rPh>
    <phoneticPr fontId="8"/>
  </si>
  <si>
    <r>
      <rPr>
        <sz val="14"/>
        <rFont val="ＭＳ Ｐゴシック"/>
        <family val="3"/>
        <charset val="128"/>
      </rPr>
      <t>「真栄里」の先右折、すぐ「真栄原（北）」左折</t>
    </r>
  </si>
  <si>
    <r>
      <t>+L</t>
    </r>
    <r>
      <rPr>
        <sz val="14"/>
        <rFont val="ＭＳ Ｐゴシック"/>
        <family val="3"/>
        <charset val="128"/>
      </rPr>
      <t>→小録バイパス</t>
    </r>
    <rPh sb="3" eb="5">
      <t>オロク</t>
    </rPh>
    <phoneticPr fontId="8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</si>
  <si>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</si>
  <si>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</si>
  <si>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</si>
  <si>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</si>
  <si>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</si>
  <si>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>
      <rPr>
        <sz val="12"/>
        <rFont val="ＭＳ Ｐゴシック"/>
        <family val="3"/>
        <charset val="128"/>
      </rPr>
      <t>旧道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</si>
  <si>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</si>
  <si>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</si>
  <si>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</si>
  <si>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</si>
  <si>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  <rPh sb="0" eb="1">
      <t>コク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</si>
  <si>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</si>
  <si>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  <rPh sb="0" eb="1">
      <t>ケン</t>
    </rPh>
    <phoneticPr fontId="8"/>
  </si>
  <si>
    <r>
      <rPr>
        <sz val="10"/>
        <rFont val="ＭＳ Ｐゴシック"/>
        <family val="3"/>
        <charset val="128"/>
      </rPr>
      <t>○</t>
    </r>
  </si>
  <si>
    <t>折返す</t>
    <rPh sb="0" eb="2">
      <t>オリカエ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</si>
  <si>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</si>
  <si>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</si>
  <si>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、カーブミラーあり→劇坂区間対向車あり</t>
    </r>
    <rPh sb="12" eb="13">
      <t>ゲキ</t>
    </rPh>
    <rPh sb="13" eb="14">
      <t>サカ</t>
    </rPh>
    <rPh sb="14" eb="16">
      <t>クカン</t>
    </rPh>
    <rPh sb="16" eb="19">
      <t>タイコウシャ</t>
    </rPh>
    <phoneticPr fontId="8"/>
  </si>
  <si>
    <t>ニライカナイ橋へ、下り注意</t>
    <rPh sb="9" eb="10">
      <t>クダ</t>
    </rPh>
    <rPh sb="11" eb="13">
      <t>チュウイ</t>
    </rPh>
    <phoneticPr fontId="8"/>
  </si>
  <si>
    <r>
      <rPr>
        <sz val="9"/>
        <rFont val="ＭＳ ゴシック"/>
        <family val="3"/>
        <charset val="128"/>
      </rPr>
      <t>路線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</si>
  <si>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86</t>
    </r>
  </si>
  <si>
    <r>
      <rPr>
        <sz val="14"/>
        <rFont val="ＭＳ Ｐゴシック"/>
        <family val="3"/>
        <charset val="128"/>
      </rPr>
      <t>「旭橋」十</t>
    </r>
    <r>
      <rPr>
        <sz val="14"/>
        <rFont val="Arial"/>
        <family val="2"/>
      </rPr>
      <t>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</si>
  <si>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「仲泊（南）」十</t>
    </r>
    <r>
      <rPr>
        <sz val="14"/>
        <rFont val="Arial"/>
        <family val="2"/>
      </rPr>
      <t>L</t>
    </r>
    <rPh sb="7" eb="8">
      <t>ジュウ</t>
    </rPh>
    <phoneticPr fontId="8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</si>
  <si>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L</t>
    </r>
    <rPh sb="1" eb="3">
      <t>アカザキ</t>
    </rPh>
    <rPh sb="3" eb="6">
      <t>イッチョウメ</t>
    </rPh>
    <phoneticPr fontId="8"/>
  </si>
  <si>
    <r>
      <rPr>
        <sz val="14"/>
        <rFont val="ＭＳ Ｐゴシック"/>
        <family val="3"/>
        <charset val="128"/>
      </rPr>
      <t>「安慶名（あげな）」十</t>
    </r>
    <r>
      <rPr>
        <sz val="14"/>
        <rFont val="Arial"/>
        <family val="2"/>
      </rPr>
      <t>L</t>
    </r>
    <rPh sb="10" eb="11">
      <t>ジュウ</t>
    </rPh>
    <phoneticPr fontId="8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</si>
  <si>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</si>
  <si>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phoneticPr fontId="8"/>
  </si>
  <si>
    <r>
      <rPr>
        <sz val="9"/>
        <rFont val="ＭＳ Ｐゴシック"/>
        <family val="3"/>
        <charset val="128"/>
      </rPr>
      <t>認定受付に来られない方、連絡のない方は</t>
    </r>
    <r>
      <rPr>
        <sz val="9"/>
        <rFont val="Arial"/>
        <family val="2"/>
      </rPr>
      <t>DNF</t>
    </r>
    <r>
      <rPr>
        <sz val="9"/>
        <rFont val="ＭＳ Ｐゴシック"/>
        <family val="3"/>
        <charset val="128"/>
      </rPr>
      <t>とします。</t>
    </r>
    <rPh sb="0" eb="2">
      <t>ニンテイ</t>
    </rPh>
    <phoneticPr fontId="8"/>
  </si>
  <si>
    <r>
      <rPr>
        <sz val="14"/>
        <rFont val="ＭＳ Ｐゴシック"/>
        <family val="3"/>
        <charset val="128"/>
      </rPr>
      <t>「西」　十</t>
    </r>
    <r>
      <rPr>
        <sz val="14"/>
        <rFont val="Arial"/>
        <family val="2"/>
      </rPr>
      <t xml:space="preserve"> L</t>
    </r>
    <rPh sb="4" eb="5">
      <t>ジュウ</t>
    </rPh>
    <phoneticPr fontId="8"/>
  </si>
  <si>
    <r>
      <rPr>
        <sz val="14"/>
        <rFont val="ＭＳ Ｐゴシック"/>
        <family val="3"/>
        <charset val="128"/>
      </rPr>
      <t>「牧港南」</t>
    </r>
    <r>
      <rPr>
        <sz val="14"/>
        <rFont val="Arial"/>
        <family val="2"/>
      </rPr>
      <t>YL</t>
    </r>
    <r>
      <rPr>
        <sz val="14"/>
        <rFont val="ＭＳ Ｐゴシック"/>
        <family val="3"/>
        <charset val="128"/>
      </rPr>
      <t>→「牧港」十</t>
    </r>
    <r>
      <rPr>
        <sz val="14"/>
        <rFont val="Arial"/>
        <family val="2"/>
      </rPr>
      <t>L</t>
    </r>
    <rPh sb="3" eb="4">
      <t>ミナミ</t>
    </rPh>
    <rPh sb="12" eb="13">
      <t>ジュウ</t>
    </rPh>
    <phoneticPr fontId="8"/>
  </si>
  <si>
    <t>国58</t>
    <rPh sb="0" eb="1">
      <t>コク</t>
    </rPh>
    <phoneticPr fontId="8"/>
  </si>
  <si>
    <t>県71、市道</t>
    <rPh sb="0" eb="1">
      <t>ケン</t>
    </rPh>
    <rPh sb="4" eb="6">
      <t>シドウ</t>
    </rPh>
    <phoneticPr fontId="8"/>
  </si>
  <si>
    <r>
      <rPr>
        <sz val="10"/>
        <rFont val="ＭＳ Ｐゴシック"/>
        <family val="3"/>
        <charset val="128"/>
      </rPr>
      <t>市道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</si>
  <si>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331</t>
    </r>
  </si>
  <si>
    <r>
      <rPr>
        <sz val="10"/>
        <rFont val="ＭＳ Ｐゴシック"/>
        <family val="3"/>
        <charset val="128"/>
      </rPr>
      <t>国</t>
    </r>
    <r>
      <rPr>
        <sz val="10"/>
        <rFont val="Arial"/>
        <family val="2"/>
      </rPr>
      <t>329</t>
    </r>
  </si>
  <si>
    <t>またきな大橋渡る</t>
    <rPh sb="6" eb="7">
      <t>ワタ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</si>
  <si>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→トンネル</t>
    </r>
    <phoneticPr fontId="8"/>
  </si>
  <si>
    <r>
      <rPr>
        <sz val="14"/>
        <rFont val="ＭＳ Ｐゴシック"/>
        <family val="3"/>
        <charset val="128"/>
      </rPr>
      <t>大浦共同売店前┬</t>
    </r>
    <r>
      <rPr>
        <sz val="14"/>
        <rFont val="Arial"/>
        <family val="2"/>
      </rPr>
      <t>R</t>
    </r>
    <rPh sb="2" eb="4">
      <t>キョウドウ</t>
    </rPh>
    <rPh sb="4" eb="6">
      <t>バイテン</t>
    </rPh>
    <rPh sb="6" eb="7">
      <t>マエ</t>
    </rPh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</si>
  <si>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→辺野古ゲート前注意</t>
    </r>
    <rPh sb="3" eb="6">
      <t>ヘノコ</t>
    </rPh>
    <rPh sb="9" eb="10">
      <t>マエ</t>
    </rPh>
    <rPh sb="10" eb="12">
      <t>チュウイ</t>
    </rPh>
    <phoneticPr fontId="8"/>
  </si>
  <si>
    <r>
      <rPr>
        <sz val="14"/>
        <rFont val="ＭＳ Ｐゴシック"/>
        <family val="3"/>
        <charset val="128"/>
      </rPr>
      <t>「奥武島入口」</t>
    </r>
    <r>
      <rPr>
        <sz val="14"/>
        <rFont val="Arial"/>
        <family val="2"/>
      </rPr>
      <t>+S</t>
    </r>
    <r>
      <rPr>
        <sz val="14"/>
        <rFont val="ＭＳ Ｐゴシック"/>
        <family val="3"/>
        <charset val="128"/>
      </rPr>
      <t>、手前にトンネル新設</t>
    </r>
    <rPh sb="1" eb="2">
      <t>オク</t>
    </rPh>
    <rPh sb="2" eb="3">
      <t>ブ</t>
    </rPh>
    <rPh sb="3" eb="4">
      <t>シマ</t>
    </rPh>
    <rPh sb="4" eb="6">
      <t>イリグチ</t>
    </rPh>
    <rPh sb="10" eb="12">
      <t>テマエ</t>
    </rPh>
    <rPh sb="17" eb="19">
      <t>シンセツ</t>
    </rPh>
    <phoneticPr fontId="8"/>
  </si>
  <si>
    <r>
      <rPr>
        <sz val="14"/>
        <rFont val="ＭＳ Ｐゴシック"/>
        <family val="3"/>
        <charset val="128"/>
      </rPr>
      <t>「恩納」十</t>
    </r>
    <r>
      <rPr>
        <sz val="14"/>
        <rFont val="Arial"/>
        <family val="2"/>
      </rPr>
      <t>L</t>
    </r>
    <rPh sb="1" eb="3">
      <t>オンナ</t>
    </rPh>
    <rPh sb="4" eb="5">
      <t>ジュウ</t>
    </rPh>
    <phoneticPr fontId="8"/>
  </si>
  <si>
    <r>
      <rPr>
        <sz val="14"/>
        <rFont val="ＭＳ Ｐゴシック"/>
        <family val="3"/>
        <charset val="128"/>
      </rPr>
      <t>「城一丁目」＋</t>
    </r>
    <r>
      <rPr>
        <sz val="14"/>
        <rFont val="Arial"/>
        <family val="2"/>
      </rPr>
      <t>R</t>
    </r>
    <rPh sb="1" eb="2">
      <t>グスク</t>
    </rPh>
    <rPh sb="2" eb="5">
      <t>イッチョウメ</t>
    </rPh>
    <phoneticPr fontId="8"/>
  </si>
  <si>
    <r>
      <rPr>
        <sz val="14"/>
        <rFont val="ＭＳ Ｐゴシック"/>
        <family val="3"/>
        <charset val="128"/>
      </rPr>
      <t>「伊差川（北）」┬</t>
    </r>
    <r>
      <rPr>
        <sz val="14"/>
        <rFont val="Arial"/>
        <family val="2"/>
      </rPr>
      <t>R</t>
    </r>
    <rPh sb="1" eb="2">
      <t>イ</t>
    </rPh>
    <rPh sb="2" eb="3">
      <t>サ</t>
    </rPh>
    <rPh sb="3" eb="4">
      <t>カワ</t>
    </rPh>
    <rPh sb="5" eb="6">
      <t>キタ</t>
    </rPh>
    <phoneticPr fontId="8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</si>
  <si>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8"/>
  </si>
  <si>
    <r>
      <rPr>
        <sz val="14"/>
        <rFont val="ＭＳ Ｐゴシック"/>
        <family val="3"/>
        <charset val="128"/>
      </rPr>
      <t>「金武湾入口」┤左</t>
    </r>
    <rPh sb="1" eb="2">
      <t>キム</t>
    </rPh>
    <rPh sb="2" eb="3">
      <t>ブ</t>
    </rPh>
    <rPh sb="3" eb="4">
      <t>ワン</t>
    </rPh>
    <rPh sb="4" eb="6">
      <t>イリグチ</t>
    </rPh>
    <phoneticPr fontId="8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</si>
  <si>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8"/>
  </si>
  <si>
    <t>+R</t>
    <phoneticPr fontId="8"/>
  </si>
  <si>
    <r>
      <rPr>
        <sz val="14"/>
        <rFont val="ＭＳ Ｐゴシック"/>
        <family val="3"/>
        <charset val="128"/>
      </rPr>
      <t>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、角にとまり歯科跡左折→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ｍで右折</t>
    </r>
    <rPh sb="3" eb="4">
      <t>カド</t>
    </rPh>
    <rPh sb="8" eb="10">
      <t>シカ</t>
    </rPh>
    <rPh sb="10" eb="11">
      <t>アト</t>
    </rPh>
    <rPh sb="11" eb="13">
      <t>サセツ</t>
    </rPh>
    <rPh sb="18" eb="20">
      <t>ウセツ</t>
    </rPh>
    <phoneticPr fontId="8"/>
  </si>
  <si>
    <r>
      <rPr>
        <sz val="12"/>
        <rFont val="ＭＳ Ｐゴシック"/>
        <family val="3"/>
        <charset val="128"/>
      </rPr>
      <t>認定受付：ホテル那覇ウエストインのフロント前、</t>
    </r>
    <r>
      <rPr>
        <sz val="12"/>
        <rFont val="Arial"/>
        <family val="2"/>
      </rPr>
      <t xml:space="preserve"> </t>
    </r>
    <r>
      <rPr>
        <sz val="12"/>
        <rFont val="ＭＳ Ｐゴシック"/>
        <family val="3"/>
        <charset val="128"/>
      </rPr>
      <t>早く到着の方はメールください　　　　　　　　　　　　　　　　　　　　　　　　　　　　　　　</t>
    </r>
    <r>
      <rPr>
        <sz val="12"/>
        <rFont val="Arial"/>
        <family val="2"/>
      </rPr>
      <t>Open15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撤収</t>
    </r>
    <rPh sb="0" eb="2">
      <t>ニンテイ</t>
    </rPh>
    <rPh sb="8" eb="10">
      <t>ナハ</t>
    </rPh>
    <rPh sb="21" eb="22">
      <t>マエ</t>
    </rPh>
    <rPh sb="24" eb="25">
      <t>ハヤ</t>
    </rPh>
    <rPh sb="26" eb="28">
      <t>トウチャク</t>
    </rPh>
    <rPh sb="29" eb="30">
      <t>カタ</t>
    </rPh>
    <phoneticPr fontId="8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</si>
  <si>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　受付は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>
      <rPr>
        <sz val="14"/>
        <rFont val="Arial"/>
        <family val="2"/>
      </rPr>
      <t>05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まで</t>
    </r>
    <rPh sb="17" eb="18">
      <t>マエ</t>
    </rPh>
    <rPh sb="78" eb="80">
      <t>ウケツケ</t>
    </rPh>
    <phoneticPr fontId="8"/>
  </si>
  <si>
    <r>
      <rPr>
        <sz val="14"/>
        <rFont val="ＭＳ Ｐゴシック"/>
        <family val="3"/>
        <charset val="128"/>
      </rPr>
      <t>通過チェック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糸満米須店　　　　　　　　　　　　　　　　　</t>
    </r>
    <r>
      <rPr>
        <sz val="14"/>
        <rFont val="Arial"/>
        <family val="2"/>
      </rPr>
      <t>(098-997-3740)</t>
    </r>
    <r>
      <rPr>
        <sz val="14"/>
        <rFont val="ＭＳ Ｐゴシック"/>
        <family val="3"/>
        <charset val="128"/>
      </rPr>
      <t>　レシートで確認</t>
    </r>
    <rPh sb="60" eb="62">
      <t>カクニン</t>
    </rPh>
    <phoneticPr fontId="8"/>
  </si>
  <si>
    <r>
      <rPr>
        <sz val="11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</si>
  <si>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</si>
  <si>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</si>
  <si>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t>市道</t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</si>
  <si>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  <rPh sb="0" eb="1">
      <t>コク</t>
    </rPh>
    <phoneticPr fontId="8"/>
  </si>
  <si>
    <r>
      <rPr>
        <sz val="12"/>
        <rFont val="ＭＳ Ｐゴシック"/>
        <family val="3"/>
        <charset val="128"/>
      </rPr>
      <t>市道</t>
    </r>
    <phoneticPr fontId="8"/>
  </si>
  <si>
    <r>
      <rPr>
        <sz val="12"/>
        <rFont val="ＭＳ Ｐゴシック"/>
        <family val="3"/>
        <charset val="128"/>
      </rPr>
      <t>○</t>
    </r>
    <phoneticPr fontId="8"/>
  </si>
  <si>
    <r>
      <t>KONA-GARDEN</t>
    </r>
    <r>
      <rPr>
        <sz val="14"/>
        <rFont val="ＭＳ Ｐゴシック"/>
        <family val="3"/>
        <charset val="128"/>
      </rPr>
      <t>角　┬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</si>
  <si>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/>
    </r>
    <phoneticPr fontId="8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</si>
  <si>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33</t>
    </r>
    <phoneticPr fontId="8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</si>
  <si>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8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</si>
  <si>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</t>
    </r>
    <rPh sb="0" eb="1">
      <t>コク</t>
    </rPh>
    <phoneticPr fontId="8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</si>
  <si>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L</t>
    </r>
    <phoneticPr fontId="8"/>
  </si>
  <si>
    <r>
      <rPr>
        <sz val="14"/>
        <rFont val="ＭＳ Ｐゴシック"/>
        <family val="3"/>
        <charset val="128"/>
      </rPr>
      <t>「吉富」┬</t>
    </r>
    <r>
      <rPr>
        <sz val="14"/>
        <rFont val="Arial"/>
        <family val="2"/>
      </rPr>
      <t>L</t>
    </r>
    <phoneticPr fontId="8"/>
  </si>
  <si>
    <t>「明治橋」+L</t>
    <phoneticPr fontId="8"/>
  </si>
  <si>
    <t>フェリーターミナル前、+R</t>
    <phoneticPr fontId="8"/>
  </si>
  <si>
    <r>
      <rPr>
        <sz val="9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8"/>
  </si>
  <si>
    <r>
      <rPr>
        <sz val="14"/>
        <rFont val="ＭＳ Ｐゴシック"/>
        <family val="3"/>
        <charset val="128"/>
      </rPr>
      <t>「川上」十</t>
    </r>
    <r>
      <rPr>
        <sz val="14"/>
        <rFont val="Arial"/>
        <family val="2"/>
      </rPr>
      <t>R</t>
    </r>
    <rPh sb="1" eb="3">
      <t>カワカミ</t>
    </rPh>
    <rPh sb="4" eb="5">
      <t>ジュウ</t>
    </rPh>
    <phoneticPr fontId="17"/>
  </si>
  <si>
    <r>
      <t>Finish FamilyMart</t>
    </r>
    <r>
      <rPr>
        <sz val="14"/>
        <rFont val="ＭＳ Ｐゴシック"/>
        <family val="3"/>
        <charset val="128"/>
      </rPr>
      <t>　那覇玉城西町店　　　　　　　　　　　　　　　　　</t>
    </r>
    <r>
      <rPr>
        <sz val="14"/>
        <rFont val="Arial"/>
        <family val="2"/>
      </rPr>
      <t>(098-869-5043)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53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Ph sb="18" eb="20">
      <t>ナハ</t>
    </rPh>
    <rPh sb="20" eb="22">
      <t>タマシロ</t>
    </rPh>
    <rPh sb="22" eb="23">
      <t>ニシ</t>
    </rPh>
    <rPh sb="23" eb="24">
      <t>マチ</t>
    </rPh>
    <phoneticPr fontId="8"/>
  </si>
  <si>
    <r>
      <t>PC1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名護田井等店　　　　　　　　　　　　　　　　　　　　　　　　　　　　　　　　　　　　　　　　（</t>
    </r>
    <r>
      <rPr>
        <sz val="14"/>
        <rFont val="Arial"/>
        <family val="2"/>
      </rPr>
      <t>0980-51-3011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40</t>
    </r>
    <r>
      <rPr>
        <sz val="14"/>
        <rFont val="ＭＳ Ｐゴシック"/>
        <family val="3"/>
        <charset val="128"/>
      </rPr>
      <t>　　</t>
    </r>
    <rPh sb="17" eb="19">
      <t>タイ</t>
    </rPh>
    <rPh sb="19" eb="20">
      <t>トウ</t>
    </rPh>
    <rPh sb="20" eb="21">
      <t>テン</t>
    </rPh>
    <phoneticPr fontId="8"/>
  </si>
  <si>
    <r>
      <t>PC2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 xml:space="preserve"> FamilyMart</t>
    </r>
    <r>
      <rPr>
        <sz val="14"/>
        <rFont val="ＭＳ Ｐゴシック"/>
        <family val="3"/>
        <charset val="128"/>
      </rPr>
      <t>　与那城あやはし店　　　　　　　　　　　　　　　　　　　　　　　　　　　　　　　（</t>
    </r>
    <r>
      <rPr>
        <sz val="14"/>
        <rFont val="Arial"/>
        <family val="2"/>
      </rPr>
      <t>098-978-1001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46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Close14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32         </t>
    </r>
    <r>
      <rPr>
        <sz val="14"/>
        <rFont val="ＭＳ Ｐゴシック"/>
        <family val="3"/>
        <charset val="128"/>
      </rPr>
      <t/>
    </r>
    <rPh sb="16" eb="19">
      <t>ヨナシロ</t>
    </rPh>
    <phoneticPr fontId="8"/>
  </si>
  <si>
    <r>
      <t>PC3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A</t>
    </r>
    <r>
      <rPr>
        <sz val="14"/>
        <rFont val="ＭＳ Ｐゴシック"/>
        <family val="3"/>
        <charset val="128"/>
      </rPr>
      <t>コープ</t>
    </r>
    <r>
      <rPr>
        <sz val="14"/>
        <rFont val="Arial"/>
        <family val="2"/>
      </rPr>
      <t xml:space="preserve">    </t>
    </r>
    <r>
      <rPr>
        <sz val="14"/>
        <rFont val="ＭＳ Ｐゴシック"/>
        <family val="3"/>
        <charset val="128"/>
      </rPr>
      <t>知念店　　　　　　　　　　　　　　　　　　　　　　　　　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（</t>
    </r>
    <r>
      <rPr>
        <sz val="14"/>
        <rFont val="Arial"/>
        <family val="2"/>
      </rPr>
      <t>098-948-1042</t>
    </r>
    <r>
      <rPr>
        <sz val="14"/>
        <rFont val="ＭＳ Ｐゴシック"/>
        <family val="3"/>
        <charset val="128"/>
      </rPr>
      <t>）　</t>
    </r>
    <r>
      <rPr>
        <sz val="14"/>
        <rFont val="Arial"/>
        <family val="2"/>
      </rPr>
      <t>Open10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55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08</t>
    </r>
    <phoneticPr fontId="8"/>
  </si>
  <si>
    <r>
      <t>2019_BRM223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ちょっと沖縄</t>
    </r>
    <phoneticPr fontId="8"/>
  </si>
  <si>
    <r>
      <rPr>
        <sz val="14"/>
        <color rgb="FFFF0000"/>
        <rFont val="ＭＳ Ｐゴシック"/>
        <family val="3"/>
        <charset val="128"/>
      </rPr>
      <t>「恩納（南）」十</t>
    </r>
    <r>
      <rPr>
        <sz val="14"/>
        <color rgb="FFFF0000"/>
        <rFont val="Arial"/>
        <family val="2"/>
      </rPr>
      <t>L</t>
    </r>
    <rPh sb="1" eb="3">
      <t>オンナ</t>
    </rPh>
    <rPh sb="7" eb="8">
      <t>ジュウ</t>
    </rPh>
    <phoneticPr fontId="8"/>
  </si>
  <si>
    <r>
      <rPr>
        <sz val="12"/>
        <color rgb="FFFF0000"/>
        <rFont val="ＭＳ Ｐゴシック"/>
        <family val="3"/>
        <charset val="128"/>
      </rPr>
      <t>国</t>
    </r>
    <r>
      <rPr>
        <sz val="12"/>
        <color rgb="FFFF0000"/>
        <rFont val="Arial"/>
        <family val="2"/>
      </rPr>
      <t>58</t>
    </r>
    <r>
      <rPr>
        <sz val="12"/>
        <color rgb="FFFF0000"/>
        <rFont val="ＭＳ Ｐゴシック"/>
        <family val="3"/>
        <charset val="128"/>
      </rPr>
      <t>旧道</t>
    </r>
  </si>
  <si>
    <t>Ver9_1(2019/2/19 )</t>
    <phoneticPr fontId="8"/>
  </si>
  <si>
    <t>https://ridewithgps.com/routes/26280770?privacy_code=mWqlaeU9nwX0I0k6</t>
    <phoneticPr fontId="8"/>
  </si>
  <si>
    <r>
      <rPr>
        <sz val="14"/>
        <color rgb="FFFF0000"/>
        <rFont val="ＭＳ Ｐゴシック"/>
        <family val="3"/>
        <charset val="128"/>
      </rPr>
      <t>「川田」手前Y</t>
    </r>
    <r>
      <rPr>
        <sz val="14"/>
        <color rgb="FFFF0000"/>
        <rFont val="Arial"/>
        <family val="2"/>
      </rPr>
      <t>L</t>
    </r>
    <rPh sb="1" eb="3">
      <t>カワダ</t>
    </rPh>
    <rPh sb="4" eb="6">
      <t>テマエ</t>
    </rPh>
    <phoneticPr fontId="8"/>
  </si>
  <si>
    <r>
      <rPr>
        <sz val="14"/>
        <color rgb="FFFF0000"/>
        <rFont val="ＭＳ Ｐゴシック"/>
        <family val="3"/>
        <charset val="128"/>
      </rPr>
      <t>十</t>
    </r>
    <r>
      <rPr>
        <sz val="14"/>
        <color rgb="FFFF0000"/>
        <rFont val="Arial"/>
        <family val="2"/>
      </rPr>
      <t>L</t>
    </r>
    <r>
      <rPr>
        <sz val="14"/>
        <color rgb="FFFF0000"/>
        <rFont val="ＭＳ Ｐゴシック"/>
        <family val="3"/>
        <charset val="128"/>
      </rPr>
      <t>（手前左折でも可）</t>
    </r>
    <rPh sb="3" eb="5">
      <t>テマエ</t>
    </rPh>
    <rPh sb="5" eb="7">
      <t>サセツ</t>
    </rPh>
    <rPh sb="9" eb="10">
      <t>カ</t>
    </rPh>
    <phoneticPr fontId="8"/>
  </si>
  <si>
    <r>
      <rPr>
        <sz val="14"/>
        <color rgb="FFFF0000"/>
        <rFont val="ＭＳ Ｐゴシック"/>
        <family val="3"/>
        <charset val="128"/>
      </rPr>
      <t>十</t>
    </r>
    <r>
      <rPr>
        <sz val="14"/>
        <color rgb="FFFF0000"/>
        <rFont val="Arial"/>
        <family val="2"/>
      </rPr>
      <t>L</t>
    </r>
    <r>
      <rPr>
        <sz val="14"/>
        <color rgb="FFFF0000"/>
        <rFont val="ＭＳ Ｐゴシック"/>
        <family val="3"/>
        <charset val="128"/>
      </rPr>
      <t>、公園角</t>
    </r>
    <rPh sb="0" eb="1">
      <t>ジュウ</t>
    </rPh>
    <rPh sb="3" eb="5">
      <t>コウエン</t>
    </rPh>
    <rPh sb="5" eb="6">
      <t>カド</t>
    </rPh>
    <phoneticPr fontId="8"/>
  </si>
  <si>
    <r>
      <rPr>
        <sz val="14"/>
        <color rgb="FFFF0000"/>
        <rFont val="ＭＳ Ｐゴシック"/>
        <family val="3"/>
        <charset val="128"/>
      </rPr>
      <t>├</t>
    </r>
    <r>
      <rPr>
        <sz val="14"/>
        <color rgb="FFFF0000"/>
        <rFont val="Arial"/>
        <family val="2"/>
      </rPr>
      <t>R</t>
    </r>
    <phoneticPr fontId="8"/>
  </si>
  <si>
    <r>
      <rPr>
        <sz val="12"/>
        <color rgb="FFFF0000"/>
        <rFont val="ＭＳ Ｐゴシック"/>
        <family val="3"/>
        <charset val="128"/>
      </rPr>
      <t>市道</t>
    </r>
  </si>
  <si>
    <t>国331</t>
    <rPh sb="0" eb="1">
      <t>コク</t>
    </rPh>
    <phoneticPr fontId="8"/>
  </si>
  <si>
    <r>
      <rPr>
        <sz val="14"/>
        <color rgb="FFFF0000"/>
        <rFont val="ＭＳ Ｐゴシック"/>
        <family val="3"/>
        <charset val="128"/>
      </rPr>
      <t>├</t>
    </r>
    <r>
      <rPr>
        <sz val="14"/>
        <color rgb="FFFF0000"/>
        <rFont val="Arial"/>
        <family val="2"/>
      </rPr>
      <t>R</t>
    </r>
    <r>
      <rPr>
        <sz val="14"/>
        <color rgb="FFFF0000"/>
        <rFont val="ＭＳ Ｐゴシック"/>
        <family val="3"/>
        <charset val="128"/>
      </rPr>
      <t>、吉田ボディーサービス角、すぐの</t>
    </r>
    <r>
      <rPr>
        <sz val="14"/>
        <color rgb="FFFF0000"/>
        <rFont val="Arial"/>
        <family val="2"/>
      </rPr>
      <t>Y</t>
    </r>
    <r>
      <rPr>
        <sz val="14"/>
        <color rgb="FFFF0000"/>
        <rFont val="ＭＳ Ｐゴシック"/>
        <family val="3"/>
        <charset val="128"/>
      </rPr>
      <t>字路右</t>
    </r>
    <rPh sb="19" eb="21">
      <t>ジロ</t>
    </rPh>
    <rPh sb="21" eb="22">
      <t>ミギ</t>
    </rPh>
    <phoneticPr fontId="8"/>
  </si>
  <si>
    <r>
      <rPr>
        <sz val="14"/>
        <color rgb="FFFF0000"/>
        <rFont val="ＭＳ Ｐゴシック"/>
        <family val="3"/>
        <charset val="128"/>
      </rPr>
      <t>「阿波根｝</t>
    </r>
    <r>
      <rPr>
        <sz val="14"/>
        <color rgb="FFFF0000"/>
        <rFont val="Arial"/>
        <family val="2"/>
      </rPr>
      <t>+L</t>
    </r>
    <rPh sb="1" eb="4">
      <t>アハネ</t>
    </rPh>
    <phoneticPr fontId="8"/>
  </si>
  <si>
    <r>
      <rPr>
        <sz val="14"/>
        <color rgb="FFFF0000"/>
        <rFont val="ＭＳ Ｐゴシック"/>
        <family val="3"/>
        <charset val="128"/>
      </rPr>
      <t>「瀬長」十</t>
    </r>
    <r>
      <rPr>
        <sz val="14"/>
        <color rgb="FFFF0000"/>
        <rFont val="Arial"/>
        <family val="2"/>
      </rPr>
      <t>R</t>
    </r>
    <rPh sb="1" eb="3">
      <t>セナガ</t>
    </rPh>
    <rPh sb="4" eb="5">
      <t>ジュウ</t>
    </rPh>
    <phoneticPr fontId="17"/>
  </si>
  <si>
    <r>
      <rPr>
        <sz val="12"/>
        <color rgb="FFFF0000"/>
        <rFont val="ＭＳ ゴシック"/>
        <family val="3"/>
        <charset val="128"/>
      </rPr>
      <t>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</si>
</sst>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34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1"/>
      <color rgb="FFFF0000"/>
      <name val="Arial"/>
      <family val="2"/>
    </font>
    <font>
      <sz val="16"/>
      <name val="Arial"/>
      <family val="2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Arial"/>
      <family val="2"/>
    </font>
    <font>
      <b/>
      <sz val="11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b/>
      <sz val="12"/>
      <color rgb="FF555555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20"/>
      <color rgb="FFFF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23"/>
      </patternFill>
    </fill>
    <fill>
      <patternFill patternType="lightGray">
        <fgColor indexed="34"/>
        <bgColor auto="1"/>
      </patternFill>
    </fill>
    <fill>
      <patternFill patternType="lightGray">
        <fgColor rgb="FFFFFF00"/>
        <bgColor auto="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121">
    <xf numFmtId="0" fontId="0" fillId="0" borderId="0" xfId="0">
      <alignment vertical="center"/>
    </xf>
    <xf numFmtId="176" fontId="9" fillId="0" borderId="0" xfId="2" applyNumberFormat="1" applyFont="1" applyBorder="1" applyAlignment="1">
      <alignment horizontal="center" vertical="center"/>
    </xf>
    <xf numFmtId="176" fontId="10" fillId="0" borderId="0" xfId="2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177" fontId="11" fillId="2" borderId="1" xfId="2" applyNumberFormat="1" applyFont="1" applyFill="1" applyBorder="1" applyAlignment="1">
      <alignment horizontal="center" vertical="center"/>
    </xf>
    <xf numFmtId="176" fontId="11" fillId="2" borderId="1" xfId="2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10" fillId="0" borderId="1" xfId="2" applyNumberFormat="1" applyFont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176" fontId="20" fillId="0" borderId="1" xfId="2" applyNumberFormat="1" applyFont="1" applyBorder="1" applyAlignment="1">
      <alignment horizontal="center" vertical="center"/>
    </xf>
    <xf numFmtId="177" fontId="20" fillId="0" borderId="1" xfId="2" applyNumberFormat="1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2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2" fontId="13" fillId="0" borderId="0" xfId="0" applyNumberFormat="1" applyFont="1" applyAlignment="1">
      <alignment horizontal="center" vertical="center" wrapText="1"/>
    </xf>
    <xf numFmtId="179" fontId="1" fillId="0" borderId="0" xfId="2" applyNumberFormat="1" applyFont="1" applyBorder="1" applyAlignment="1">
      <alignment horizontal="center" vertical="center"/>
    </xf>
    <xf numFmtId="179" fontId="1" fillId="2" borderId="1" xfId="2" applyNumberFormat="1" applyFont="1" applyFill="1" applyBorder="1" applyAlignment="1">
      <alignment horizontal="center" vertical="center"/>
    </xf>
    <xf numFmtId="179" fontId="10" fillId="0" borderId="2" xfId="2" applyNumberFormat="1" applyFont="1" applyFill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79" fontId="10" fillId="0" borderId="1" xfId="2" applyNumberFormat="1" applyFont="1" applyFill="1" applyBorder="1" applyAlignment="1">
      <alignment horizontal="center" vertical="center"/>
    </xf>
    <xf numFmtId="179" fontId="13" fillId="0" borderId="0" xfId="2" applyNumberFormat="1" applyFont="1" applyAlignment="1">
      <alignment horizontal="center" vertical="center"/>
    </xf>
    <xf numFmtId="179" fontId="1" fillId="0" borderId="0" xfId="2" applyNumberFormat="1" applyFont="1" applyAlignment="1">
      <alignment horizontal="center" vertical="center"/>
    </xf>
    <xf numFmtId="179" fontId="1" fillId="0" borderId="0" xfId="0" applyNumberFormat="1" applyFont="1" applyAlignment="1">
      <alignment horizontal="center" vertical="center"/>
    </xf>
    <xf numFmtId="179" fontId="11" fillId="0" borderId="0" xfId="0" applyNumberFormat="1" applyFont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179" fontId="21" fillId="0" borderId="0" xfId="0" applyNumberFormat="1" applyFont="1" applyAlignment="1">
      <alignment horizontal="center" vertical="center" wrapText="1"/>
    </xf>
    <xf numFmtId="179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77" fontId="20" fillId="0" borderId="1" xfId="2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1" xfId="2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78" fontId="20" fillId="3" borderId="1" xfId="2" applyNumberFormat="1" applyFont="1" applyFill="1" applyBorder="1" applyAlignment="1">
      <alignment horizontal="center" vertical="center"/>
    </xf>
    <xf numFmtId="177" fontId="20" fillId="3" borderId="1" xfId="2" applyNumberFormat="1" applyFont="1" applyFill="1" applyBorder="1" applyAlignment="1">
      <alignment horizontal="center" vertical="center"/>
    </xf>
    <xf numFmtId="179" fontId="10" fillId="3" borderId="1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1" fontId="12" fillId="4" borderId="1" xfId="2" applyNumberFormat="1" applyFont="1" applyFill="1" applyBorder="1" applyAlignment="1">
      <alignment horizontal="center" vertical="center"/>
    </xf>
    <xf numFmtId="176" fontId="20" fillId="4" borderId="1" xfId="2" applyNumberFormat="1" applyFont="1" applyFill="1" applyBorder="1" applyAlignment="1">
      <alignment horizontal="center" vertical="center"/>
    </xf>
    <xf numFmtId="177" fontId="20" fillId="4" borderId="1" xfId="2" applyNumberFormat="1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 wrapText="1"/>
    </xf>
    <xf numFmtId="176" fontId="10" fillId="4" borderId="1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79" fontId="10" fillId="4" borderId="1" xfId="2" applyNumberFormat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/>
    </xf>
    <xf numFmtId="178" fontId="10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22" fontId="10" fillId="0" borderId="0" xfId="0" applyNumberFormat="1" applyFont="1" applyAlignment="1">
      <alignment horizontal="left" vertical="center" wrapText="1"/>
    </xf>
    <xf numFmtId="176" fontId="9" fillId="0" borderId="0" xfId="2" applyNumberFormat="1" applyFont="1" applyBorder="1" applyAlignment="1">
      <alignment horizontal="left" vertical="center"/>
    </xf>
    <xf numFmtId="0" fontId="1" fillId="2" borderId="1" xfId="2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176" fontId="9" fillId="0" borderId="1" xfId="2" applyNumberFormat="1" applyFont="1" applyBorder="1" applyAlignment="1">
      <alignment horizontal="left" vertical="center" wrapText="1"/>
    </xf>
    <xf numFmtId="176" fontId="9" fillId="0" borderId="1" xfId="2" applyNumberFormat="1" applyFont="1" applyBorder="1" applyAlignment="1">
      <alignment horizontal="left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left" vertical="center"/>
    </xf>
    <xf numFmtId="0" fontId="9" fillId="4" borderId="1" xfId="2" applyNumberFormat="1" applyFont="1" applyFill="1" applyBorder="1" applyAlignment="1">
      <alignment horizontal="left" vertical="center" wrapText="1"/>
    </xf>
    <xf numFmtId="176" fontId="9" fillId="0" borderId="4" xfId="2" applyNumberFormat="1" applyFont="1" applyBorder="1" applyAlignment="1">
      <alignment horizontal="left" vertical="center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left" vertical="center"/>
    </xf>
    <xf numFmtId="49" fontId="9" fillId="4" borderId="1" xfId="2" applyNumberFormat="1" applyFont="1" applyFill="1" applyBorder="1" applyAlignment="1">
      <alignment horizontal="left" vertical="center" wrapText="1"/>
    </xf>
    <xf numFmtId="176" fontId="9" fillId="0" borderId="1" xfId="2" applyNumberFormat="1" applyFont="1" applyFill="1" applyBorder="1" applyAlignment="1">
      <alignment horizontal="left" vertical="center"/>
    </xf>
    <xf numFmtId="176" fontId="9" fillId="0" borderId="1" xfId="2" applyNumberFormat="1" applyFont="1" applyFill="1" applyBorder="1" applyAlignment="1">
      <alignment horizontal="left" vertical="center" wrapText="1"/>
    </xf>
    <xf numFmtId="49" fontId="13" fillId="0" borderId="0" xfId="2" applyNumberFormat="1" applyFont="1" applyAlignment="1">
      <alignment horizontal="left" vertical="center"/>
    </xf>
    <xf numFmtId="0" fontId="1" fillId="0" borderId="0" xfId="2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2" applyNumberFormat="1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10" fillId="3" borderId="1" xfId="2" applyFont="1" applyFill="1" applyBorder="1" applyAlignment="1">
      <alignment horizontal="left" vertical="center"/>
    </xf>
    <xf numFmtId="176" fontId="10" fillId="0" borderId="1" xfId="2" applyNumberFormat="1" applyFont="1" applyBorder="1" applyAlignment="1">
      <alignment horizontal="left" vertical="center"/>
    </xf>
    <xf numFmtId="176" fontId="10" fillId="4" borderId="1" xfId="2" applyNumberFormat="1" applyFont="1" applyFill="1" applyBorder="1" applyAlignment="1">
      <alignment horizontal="left" vertical="center"/>
    </xf>
    <xf numFmtId="176" fontId="10" fillId="0" borderId="1" xfId="2" applyNumberFormat="1" applyFont="1" applyFill="1" applyBorder="1" applyAlignment="1">
      <alignment horizontal="left" vertical="center"/>
    </xf>
    <xf numFmtId="176" fontId="1" fillId="0" borderId="1" xfId="2" applyNumberFormat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0" fontId="25" fillId="0" borderId="0" xfId="0" applyFont="1">
      <alignment vertical="center"/>
    </xf>
    <xf numFmtId="176" fontId="10" fillId="0" borderId="1" xfId="2" applyNumberFormat="1" applyFont="1" applyFill="1" applyBorder="1" applyAlignment="1">
      <alignment horizontal="left" vertical="center" wrapText="1"/>
    </xf>
    <xf numFmtId="0" fontId="14" fillId="0" borderId="0" xfId="1" applyAlignment="1">
      <alignment horizontal="left" vertical="center"/>
    </xf>
    <xf numFmtId="0" fontId="2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76" fontId="3" fillId="4" borderId="1" xfId="2" applyNumberFormat="1" applyFont="1" applyFill="1" applyBorder="1" applyAlignment="1">
      <alignment horizontal="left" vertical="center"/>
    </xf>
    <xf numFmtId="176" fontId="28" fillId="0" borderId="1" xfId="2" applyNumberFormat="1" applyFont="1" applyFill="1" applyBorder="1" applyAlignment="1">
      <alignment horizontal="center" vertical="center"/>
    </xf>
    <xf numFmtId="177" fontId="28" fillId="0" borderId="1" xfId="2" applyNumberFormat="1" applyFont="1" applyFill="1" applyBorder="1" applyAlignment="1">
      <alignment horizontal="center" vertical="center"/>
    </xf>
    <xf numFmtId="179" fontId="29" fillId="0" borderId="2" xfId="2" applyNumberFormat="1" applyFont="1" applyFill="1" applyBorder="1" applyAlignment="1">
      <alignment horizontal="center" vertical="center"/>
    </xf>
    <xf numFmtId="176" fontId="30" fillId="0" borderId="1" xfId="2" applyNumberFormat="1" applyFont="1" applyFill="1" applyBorder="1" applyAlignment="1">
      <alignment horizontal="left" vertical="center"/>
    </xf>
    <xf numFmtId="176" fontId="29" fillId="0" borderId="1" xfId="2" applyNumberFormat="1" applyFont="1" applyFill="1" applyBorder="1" applyAlignment="1">
      <alignment horizontal="left" vertical="center"/>
    </xf>
    <xf numFmtId="49" fontId="30" fillId="0" borderId="1" xfId="2" applyNumberFormat="1" applyFont="1" applyFill="1" applyBorder="1" applyAlignment="1">
      <alignment horizontal="left" vertical="center"/>
    </xf>
    <xf numFmtId="49" fontId="30" fillId="0" borderId="1" xfId="2" applyNumberFormat="1" applyFont="1" applyBorder="1" applyAlignment="1">
      <alignment horizontal="left" vertical="center"/>
    </xf>
    <xf numFmtId="0" fontId="30" fillId="0" borderId="1" xfId="2" applyFont="1" applyFill="1" applyBorder="1" applyAlignment="1">
      <alignment horizontal="left" vertical="center"/>
    </xf>
    <xf numFmtId="0" fontId="29" fillId="0" borderId="1" xfId="2" applyFont="1" applyFill="1" applyBorder="1" applyAlignment="1">
      <alignment horizontal="left" vertical="center"/>
    </xf>
    <xf numFmtId="0" fontId="32" fillId="0" borderId="1" xfId="2" applyFont="1" applyFill="1" applyBorder="1" applyAlignment="1">
      <alignment horizontal="left" vertical="center"/>
    </xf>
    <xf numFmtId="0" fontId="30" fillId="0" borderId="1" xfId="2" applyFont="1" applyFill="1" applyBorder="1" applyAlignment="1">
      <alignment horizontal="left" vertical="center" wrapText="1"/>
    </xf>
    <xf numFmtId="176" fontId="28" fillId="0" borderId="1" xfId="2" applyNumberFormat="1" applyFont="1" applyBorder="1" applyAlignment="1">
      <alignment horizontal="center" vertical="center"/>
    </xf>
    <xf numFmtId="177" fontId="28" fillId="0" borderId="1" xfId="2" applyNumberFormat="1" applyFont="1" applyBorder="1" applyAlignment="1">
      <alignment horizontal="center" vertical="center"/>
    </xf>
    <xf numFmtId="49" fontId="10" fillId="4" borderId="5" xfId="2" applyNumberFormat="1" applyFont="1" applyFill="1" applyBorder="1" applyAlignment="1">
      <alignment horizontal="center" vertical="center" wrapText="1"/>
    </xf>
    <xf numFmtId="49" fontId="10" fillId="4" borderId="6" xfId="2" applyNumberFormat="1" applyFont="1" applyFill="1" applyBorder="1" applyAlignment="1">
      <alignment horizontal="center" vertical="center" wrapText="1"/>
    </xf>
    <xf numFmtId="49" fontId="10" fillId="4" borderId="7" xfId="2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80770?privacy_code=mWqlaeU9nwX0I0k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79"/>
  <sheetViews>
    <sheetView tabSelected="1" zoomScaleNormal="100" workbookViewId="0">
      <selection activeCell="F8" sqref="F8"/>
    </sheetView>
  </sheetViews>
  <sheetFormatPr defaultColWidth="9" defaultRowHeight="14.25" customHeight="1"/>
  <cols>
    <col min="1" max="1" width="2" style="14" customWidth="1"/>
    <col min="2" max="2" width="3" style="14" customWidth="1"/>
    <col min="3" max="3" width="9.08984375" style="14" customWidth="1"/>
    <col min="4" max="4" width="11.6328125" style="22" customWidth="1"/>
    <col min="5" max="5" width="7.08984375" style="34" customWidth="1"/>
    <col min="6" max="6" width="68.36328125" style="82" customWidth="1"/>
    <col min="7" max="7" width="14.6328125" style="60" customWidth="1"/>
    <col min="8" max="8" width="6.36328125" style="23" customWidth="1"/>
    <col min="9" max="9" width="1.36328125" style="14" customWidth="1"/>
    <col min="10" max="10" width="9.453125" style="99" customWidth="1"/>
    <col min="11" max="11" width="9" style="99"/>
    <col min="12" max="12" width="8.453125" style="60" customWidth="1"/>
    <col min="13" max="13" width="20.6328125" style="14" customWidth="1"/>
    <col min="14" max="14" width="4.7265625" style="14" customWidth="1"/>
    <col min="15" max="15" width="12" style="14" customWidth="1"/>
    <col min="16" max="16384" width="9" style="14"/>
  </cols>
  <sheetData>
    <row r="2" spans="2:22" ht="21.75" customHeight="1">
      <c r="B2" s="1"/>
      <c r="C2" s="65" t="s">
        <v>89</v>
      </c>
      <c r="D2" s="86"/>
      <c r="E2" s="27"/>
      <c r="G2" s="87" t="s">
        <v>92</v>
      </c>
      <c r="H2" s="2"/>
    </row>
    <row r="3" spans="2:22" s="7" customFormat="1" ht="14.25" customHeight="1">
      <c r="B3" s="15" t="s">
        <v>0</v>
      </c>
      <c r="C3" s="4" t="s">
        <v>1</v>
      </c>
      <c r="D3" s="5" t="s">
        <v>2</v>
      </c>
      <c r="E3" s="28" t="s">
        <v>4</v>
      </c>
      <c r="F3" s="66" t="s">
        <v>3</v>
      </c>
      <c r="G3" s="88" t="s">
        <v>35</v>
      </c>
      <c r="H3" s="6" t="s">
        <v>12</v>
      </c>
      <c r="J3" s="99"/>
      <c r="K3" s="99"/>
      <c r="L3" s="60"/>
      <c r="M3" s="14" t="s">
        <v>67</v>
      </c>
    </row>
    <row r="4" spans="2:22" ht="50" customHeight="1">
      <c r="B4" s="46">
        <v>1</v>
      </c>
      <c r="C4" s="47"/>
      <c r="D4" s="48">
        <f>K4</f>
        <v>0</v>
      </c>
      <c r="E4" s="49" t="s">
        <v>16</v>
      </c>
      <c r="F4" s="67" t="s">
        <v>65</v>
      </c>
      <c r="G4" s="89" t="s">
        <v>17</v>
      </c>
      <c r="H4" s="50">
        <v>4</v>
      </c>
      <c r="K4" s="99">
        <v>0</v>
      </c>
      <c r="M4" s="97" t="s">
        <v>93</v>
      </c>
      <c r="O4" s="98"/>
      <c r="P4" s="98"/>
      <c r="Q4" s="98"/>
      <c r="R4" s="98"/>
      <c r="S4" s="98"/>
      <c r="T4" s="98"/>
      <c r="U4" s="98"/>
      <c r="V4" s="98"/>
    </row>
    <row r="5" spans="2:22" ht="25.5" customHeight="1">
      <c r="B5" s="16">
        <f t="shared" ref="B5:B45" si="0">B4+1</f>
        <v>2</v>
      </c>
      <c r="C5" s="11">
        <f t="shared" ref="C5:C11" si="1">D5-D4</f>
        <v>0.1</v>
      </c>
      <c r="D5" s="12">
        <f>K5</f>
        <v>0.1</v>
      </c>
      <c r="E5" s="29" t="s">
        <v>18</v>
      </c>
      <c r="F5" s="68" t="s">
        <v>44</v>
      </c>
      <c r="G5" s="90" t="s">
        <v>68</v>
      </c>
      <c r="H5" s="9">
        <v>4</v>
      </c>
      <c r="K5" s="99">
        <v>0.1</v>
      </c>
      <c r="O5" s="98"/>
      <c r="P5" s="98"/>
      <c r="Q5" s="98"/>
      <c r="R5" s="98"/>
      <c r="S5" s="98"/>
      <c r="T5" s="98"/>
      <c r="U5" s="98"/>
      <c r="V5" s="98"/>
    </row>
    <row r="6" spans="2:22" ht="25.5" customHeight="1">
      <c r="B6" s="16">
        <f t="shared" si="0"/>
        <v>3</v>
      </c>
      <c r="C6" s="11">
        <f t="shared" si="1"/>
        <v>0.4</v>
      </c>
      <c r="D6" s="12">
        <f t="shared" ref="D6:D11" si="2">K6</f>
        <v>0.5</v>
      </c>
      <c r="E6" s="29" t="s">
        <v>18</v>
      </c>
      <c r="F6" s="69" t="s">
        <v>37</v>
      </c>
      <c r="G6" s="90" t="s">
        <v>19</v>
      </c>
      <c r="H6" s="9">
        <v>4</v>
      </c>
      <c r="K6" s="99">
        <v>0.5</v>
      </c>
    </row>
    <row r="7" spans="2:22" ht="25.5" customHeight="1">
      <c r="B7" s="16">
        <f t="shared" si="0"/>
        <v>4</v>
      </c>
      <c r="C7" s="11">
        <f t="shared" si="1"/>
        <v>8.8000000000000007</v>
      </c>
      <c r="D7" s="12">
        <f t="shared" si="2"/>
        <v>9.3000000000000007</v>
      </c>
      <c r="E7" s="29" t="s">
        <v>20</v>
      </c>
      <c r="F7" s="69" t="s">
        <v>45</v>
      </c>
      <c r="G7" s="90" t="s">
        <v>19</v>
      </c>
      <c r="H7" s="9">
        <v>7</v>
      </c>
      <c r="K7" s="99">
        <v>9.3000000000000007</v>
      </c>
    </row>
    <row r="8" spans="2:22" ht="25.5" customHeight="1">
      <c r="B8" s="16">
        <f t="shared" si="0"/>
        <v>5</v>
      </c>
      <c r="C8" s="11">
        <f t="shared" ref="C8:C10" si="3">D8-D7</f>
        <v>24.599999999999998</v>
      </c>
      <c r="D8" s="12">
        <f t="shared" si="2"/>
        <v>33.9</v>
      </c>
      <c r="E8" s="29" t="s">
        <v>20</v>
      </c>
      <c r="F8" s="70" t="s">
        <v>38</v>
      </c>
      <c r="G8" s="90" t="s">
        <v>21</v>
      </c>
      <c r="H8" s="9">
        <v>5</v>
      </c>
      <c r="K8" s="99">
        <v>33.9</v>
      </c>
    </row>
    <row r="9" spans="2:22" ht="25.5" customHeight="1">
      <c r="B9" s="16"/>
      <c r="C9" s="105">
        <f t="shared" si="3"/>
        <v>6.6000000000000014</v>
      </c>
      <c r="D9" s="106">
        <f t="shared" si="2"/>
        <v>40.5</v>
      </c>
      <c r="E9" s="107" t="s">
        <v>103</v>
      </c>
      <c r="F9" s="108" t="s">
        <v>90</v>
      </c>
      <c r="G9" s="109" t="s">
        <v>91</v>
      </c>
      <c r="H9" s="9"/>
      <c r="K9" s="99">
        <v>40.5</v>
      </c>
    </row>
    <row r="10" spans="2:22" ht="25.5" customHeight="1">
      <c r="B10" s="16">
        <f>B8+1</f>
        <v>6</v>
      </c>
      <c r="C10" s="105">
        <f t="shared" si="3"/>
        <v>0.70000000000000284</v>
      </c>
      <c r="D10" s="40">
        <f t="shared" si="2"/>
        <v>41.2</v>
      </c>
      <c r="E10" s="29" t="s">
        <v>20</v>
      </c>
      <c r="F10" s="71" t="s">
        <v>56</v>
      </c>
      <c r="G10" s="92" t="s">
        <v>46</v>
      </c>
      <c r="H10" s="9">
        <v>3</v>
      </c>
      <c r="K10" s="99">
        <v>41.2</v>
      </c>
    </row>
    <row r="11" spans="2:22" ht="25.5" customHeight="1">
      <c r="B11" s="16">
        <f t="shared" si="0"/>
        <v>7</v>
      </c>
      <c r="C11" s="11">
        <f t="shared" si="1"/>
        <v>5.2999999999999972</v>
      </c>
      <c r="D11" s="12">
        <f t="shared" si="2"/>
        <v>46.5</v>
      </c>
      <c r="E11" s="29" t="s">
        <v>20</v>
      </c>
      <c r="F11" s="72" t="s">
        <v>69</v>
      </c>
      <c r="G11" s="90" t="s">
        <v>46</v>
      </c>
      <c r="H11" s="10">
        <v>8</v>
      </c>
      <c r="K11" s="99">
        <v>46.5</v>
      </c>
    </row>
    <row r="12" spans="2:22" ht="25.5" customHeight="1">
      <c r="B12" s="16">
        <f t="shared" si="0"/>
        <v>8</v>
      </c>
      <c r="C12" s="11">
        <f t="shared" ref="C12" si="4">D12-D11</f>
        <v>18.599999999999994</v>
      </c>
      <c r="D12" s="12">
        <f t="shared" ref="D12:D13" si="5">K12</f>
        <v>65.099999999999994</v>
      </c>
      <c r="E12" s="3" t="s">
        <v>18</v>
      </c>
      <c r="F12" s="69" t="s">
        <v>57</v>
      </c>
      <c r="G12" s="90" t="s">
        <v>47</v>
      </c>
      <c r="H12" s="10">
        <v>2</v>
      </c>
      <c r="K12" s="99">
        <v>65.099999999999994</v>
      </c>
    </row>
    <row r="13" spans="2:22" ht="25.5" customHeight="1">
      <c r="B13" s="16">
        <f>B12+1</f>
        <v>9</v>
      </c>
      <c r="C13" s="11">
        <f>D13-D12</f>
        <v>3.7000000000000028</v>
      </c>
      <c r="D13" s="12">
        <f t="shared" si="5"/>
        <v>68.8</v>
      </c>
      <c r="E13" s="3" t="s">
        <v>18</v>
      </c>
      <c r="F13" s="69" t="s">
        <v>58</v>
      </c>
      <c r="G13" s="90" t="s">
        <v>46</v>
      </c>
      <c r="H13" s="10">
        <v>10</v>
      </c>
      <c r="K13" s="99">
        <v>68.8</v>
      </c>
    </row>
    <row r="14" spans="2:22" ht="40.5" customHeight="1">
      <c r="B14" s="51">
        <f>B13+1</f>
        <v>10</v>
      </c>
      <c r="C14" s="52">
        <f>D14-D13</f>
        <v>0.70000000000000284</v>
      </c>
      <c r="D14" s="53">
        <f>K14</f>
        <v>69.5</v>
      </c>
      <c r="E14" s="54">
        <f>D14-D4</f>
        <v>69.5</v>
      </c>
      <c r="F14" s="73" t="s">
        <v>86</v>
      </c>
      <c r="G14" s="104" t="s">
        <v>46</v>
      </c>
      <c r="H14" s="56">
        <v>4</v>
      </c>
      <c r="K14" s="99">
        <v>69.5</v>
      </c>
      <c r="L14" s="95"/>
      <c r="M14" s="17"/>
    </row>
    <row r="15" spans="2:22" ht="25.5" customHeight="1">
      <c r="B15" s="16">
        <f t="shared" si="0"/>
        <v>11</v>
      </c>
      <c r="C15" s="11">
        <f t="shared" ref="C15" si="6">D15-D14</f>
        <v>0.90000000000000568</v>
      </c>
      <c r="D15" s="40">
        <f t="shared" ref="D15" si="7">K15</f>
        <v>70.400000000000006</v>
      </c>
      <c r="E15" s="30" t="s">
        <v>18</v>
      </c>
      <c r="F15" s="68" t="s">
        <v>84</v>
      </c>
      <c r="G15" s="92" t="s">
        <v>70</v>
      </c>
      <c r="H15" s="10">
        <v>10</v>
      </c>
      <c r="K15" s="99">
        <v>70.400000000000006</v>
      </c>
    </row>
    <row r="16" spans="2:22" s="17" customFormat="1" ht="25.5" customHeight="1">
      <c r="B16" s="16">
        <f t="shared" si="0"/>
        <v>12</v>
      </c>
      <c r="C16" s="11">
        <f t="shared" ref="C16:C20" si="8">D16-D15</f>
        <v>3</v>
      </c>
      <c r="D16" s="40">
        <f t="shared" ref="D16:D20" si="9">K16</f>
        <v>73.400000000000006</v>
      </c>
      <c r="E16" s="45"/>
      <c r="F16" s="68" t="s">
        <v>51</v>
      </c>
      <c r="G16" s="93" t="s">
        <v>48</v>
      </c>
      <c r="H16" s="10"/>
      <c r="J16" s="99"/>
      <c r="K16" s="99">
        <v>73.400000000000006</v>
      </c>
      <c r="L16" s="61"/>
    </row>
    <row r="17" spans="2:12" s="17" customFormat="1" ht="25.5" customHeight="1">
      <c r="B17" s="16">
        <f t="shared" si="0"/>
        <v>13</v>
      </c>
      <c r="C17" s="11">
        <f t="shared" si="8"/>
        <v>3.5</v>
      </c>
      <c r="D17" s="40">
        <f t="shared" si="9"/>
        <v>76.900000000000006</v>
      </c>
      <c r="E17" s="45"/>
      <c r="F17" s="72" t="s">
        <v>52</v>
      </c>
      <c r="G17" s="93" t="s">
        <v>48</v>
      </c>
      <c r="H17" s="10"/>
      <c r="J17" s="99"/>
      <c r="K17" s="99">
        <v>76.900000000000006</v>
      </c>
      <c r="L17" s="61"/>
    </row>
    <row r="18" spans="2:12" s="17" customFormat="1" ht="25.5" customHeight="1">
      <c r="B18" s="16">
        <f t="shared" si="0"/>
        <v>14</v>
      </c>
      <c r="C18" s="11">
        <f t="shared" si="8"/>
        <v>3.2999999999999972</v>
      </c>
      <c r="D18" s="40">
        <f t="shared" si="9"/>
        <v>80.2</v>
      </c>
      <c r="E18" s="45"/>
      <c r="F18" s="68" t="s">
        <v>53</v>
      </c>
      <c r="G18" s="93" t="s">
        <v>49</v>
      </c>
      <c r="H18" s="10"/>
      <c r="J18" s="99"/>
      <c r="K18" s="99">
        <v>80.2</v>
      </c>
      <c r="L18" s="61"/>
    </row>
    <row r="19" spans="2:12" s="17" customFormat="1" ht="25.5" customHeight="1">
      <c r="B19" s="16">
        <f t="shared" si="0"/>
        <v>15</v>
      </c>
      <c r="C19" s="11">
        <f t="shared" ref="C19" si="10">D19-D18</f>
        <v>2.0999999999999943</v>
      </c>
      <c r="D19" s="40">
        <f t="shared" ref="D19" si="11">K19</f>
        <v>82.3</v>
      </c>
      <c r="E19" s="3" t="s">
        <v>18</v>
      </c>
      <c r="F19" s="72" t="s">
        <v>54</v>
      </c>
      <c r="G19" s="93" t="s">
        <v>50</v>
      </c>
      <c r="H19" s="10"/>
      <c r="J19" s="99"/>
      <c r="K19" s="99">
        <v>82.3</v>
      </c>
      <c r="L19" s="61"/>
    </row>
    <row r="20" spans="2:12" ht="25.5" customHeight="1">
      <c r="B20" s="16">
        <f t="shared" si="0"/>
        <v>16</v>
      </c>
      <c r="C20" s="11">
        <f t="shared" si="8"/>
        <v>29.400000000000006</v>
      </c>
      <c r="D20" s="40">
        <f t="shared" si="9"/>
        <v>111.7</v>
      </c>
      <c r="E20" s="3" t="s">
        <v>18</v>
      </c>
      <c r="F20" s="69" t="s">
        <v>39</v>
      </c>
      <c r="G20" s="90" t="s">
        <v>71</v>
      </c>
      <c r="H20" s="9">
        <v>3</v>
      </c>
      <c r="J20" s="100"/>
      <c r="K20" s="99">
        <v>111.7</v>
      </c>
    </row>
    <row r="21" spans="2:12" ht="25.5" customHeight="1">
      <c r="B21" s="16">
        <f t="shared" si="0"/>
        <v>17</v>
      </c>
      <c r="C21" s="11">
        <f t="shared" ref="C21" si="12">D21-D20</f>
        <v>1.5</v>
      </c>
      <c r="D21" s="12">
        <f t="shared" ref="D21:D47" si="13">K21</f>
        <v>113.2</v>
      </c>
      <c r="E21" s="30"/>
      <c r="F21" s="74" t="s">
        <v>13</v>
      </c>
      <c r="G21" s="92" t="s">
        <v>72</v>
      </c>
      <c r="H21" s="9">
        <v>4</v>
      </c>
      <c r="K21" s="99">
        <v>113.2</v>
      </c>
    </row>
    <row r="22" spans="2:12" ht="25.5" customHeight="1">
      <c r="B22" s="16">
        <f t="shared" si="0"/>
        <v>18</v>
      </c>
      <c r="C22" s="11">
        <f t="shared" ref="C22" si="14">D22-D21</f>
        <v>2</v>
      </c>
      <c r="D22" s="12">
        <f t="shared" ref="D22" si="15">K22</f>
        <v>115.2</v>
      </c>
      <c r="E22" s="30" t="s">
        <v>73</v>
      </c>
      <c r="F22" s="68" t="s">
        <v>74</v>
      </c>
      <c r="G22" s="92" t="s">
        <v>28</v>
      </c>
      <c r="H22" s="9">
        <v>40</v>
      </c>
      <c r="K22" s="99">
        <v>115.2</v>
      </c>
    </row>
    <row r="23" spans="2:12" s="17" customFormat="1" ht="25.5" customHeight="1">
      <c r="B23" s="16">
        <f t="shared" si="0"/>
        <v>19</v>
      </c>
      <c r="C23" s="11">
        <f t="shared" ref="C23" si="16">D23-D22</f>
        <v>5.2000000000000028</v>
      </c>
      <c r="D23" s="12">
        <f t="shared" ref="D23" si="17">K23</f>
        <v>120.4</v>
      </c>
      <c r="E23" s="31" t="s">
        <v>18</v>
      </c>
      <c r="F23" s="75" t="s">
        <v>40</v>
      </c>
      <c r="G23" s="94" t="s">
        <v>24</v>
      </c>
      <c r="H23" s="9">
        <v>20</v>
      </c>
      <c r="I23" s="14"/>
      <c r="J23" s="99"/>
      <c r="K23" s="99">
        <v>120.4</v>
      </c>
      <c r="L23" s="61"/>
    </row>
    <row r="24" spans="2:12" s="17" customFormat="1" ht="25.5" customHeight="1">
      <c r="B24" s="43">
        <f t="shared" si="0"/>
        <v>20</v>
      </c>
      <c r="C24" s="11">
        <f t="shared" ref="C24:C26" si="18">D24-D23</f>
        <v>2.0999999999999943</v>
      </c>
      <c r="D24" s="12">
        <f t="shared" ref="D24:D26" si="19">K24</f>
        <v>122.5</v>
      </c>
      <c r="E24" s="8" t="s">
        <v>18</v>
      </c>
      <c r="F24" s="72" t="s">
        <v>60</v>
      </c>
      <c r="G24" s="90" t="s">
        <v>31</v>
      </c>
      <c r="H24" s="10">
        <v>25</v>
      </c>
      <c r="I24" s="41"/>
      <c r="J24" s="101"/>
      <c r="K24" s="99">
        <v>122.5</v>
      </c>
      <c r="L24" s="61"/>
    </row>
    <row r="25" spans="2:12" s="17" customFormat="1" ht="25.5" customHeight="1">
      <c r="B25" s="43">
        <f t="shared" si="0"/>
        <v>21</v>
      </c>
      <c r="C25" s="11">
        <f t="shared" si="18"/>
        <v>4.7999999999999972</v>
      </c>
      <c r="D25" s="12">
        <f t="shared" si="19"/>
        <v>127.3</v>
      </c>
      <c r="E25" s="44"/>
      <c r="F25" s="72" t="s">
        <v>75</v>
      </c>
      <c r="G25" s="90" t="s">
        <v>61</v>
      </c>
      <c r="H25" s="10">
        <v>2</v>
      </c>
      <c r="I25" s="41"/>
      <c r="J25" s="101"/>
      <c r="K25" s="99">
        <v>127.3</v>
      </c>
      <c r="L25" s="61"/>
    </row>
    <row r="26" spans="2:12" s="17" customFormat="1" ht="25.5" customHeight="1">
      <c r="B26" s="43">
        <f t="shared" si="0"/>
        <v>22</v>
      </c>
      <c r="C26" s="11">
        <f t="shared" si="18"/>
        <v>0.29999999999999716</v>
      </c>
      <c r="D26" s="12">
        <f t="shared" si="19"/>
        <v>127.6</v>
      </c>
      <c r="E26" s="59"/>
      <c r="F26" s="76" t="s">
        <v>62</v>
      </c>
      <c r="G26" s="90" t="s">
        <v>32</v>
      </c>
      <c r="H26" s="10">
        <v>5</v>
      </c>
      <c r="I26" s="41"/>
      <c r="J26" s="101"/>
      <c r="K26" s="99">
        <v>127.6</v>
      </c>
      <c r="L26" s="61"/>
    </row>
    <row r="27" spans="2:12" s="17" customFormat="1" ht="40.5" customHeight="1">
      <c r="B27" s="51">
        <f>B26+1</f>
        <v>23</v>
      </c>
      <c r="C27" s="52">
        <f>D27-D26</f>
        <v>0.20000000000000284</v>
      </c>
      <c r="D27" s="53">
        <f t="shared" ref="D27:D28" si="20">K27</f>
        <v>127.8</v>
      </c>
      <c r="E27" s="55">
        <f>D27-D14</f>
        <v>58.3</v>
      </c>
      <c r="F27" s="77" t="s">
        <v>87</v>
      </c>
      <c r="G27" s="91" t="s">
        <v>32</v>
      </c>
      <c r="H27" s="56">
        <v>5</v>
      </c>
      <c r="I27" s="41"/>
      <c r="J27" s="101"/>
      <c r="K27" s="99">
        <v>127.8</v>
      </c>
      <c r="L27" s="95"/>
    </row>
    <row r="28" spans="2:12" s="17" customFormat="1" ht="25.5" customHeight="1">
      <c r="B28" s="43">
        <f t="shared" si="0"/>
        <v>24</v>
      </c>
      <c r="C28" s="11">
        <f t="shared" ref="C28" si="21">D28-D27</f>
        <v>4.5000000000000142</v>
      </c>
      <c r="D28" s="12">
        <f t="shared" si="20"/>
        <v>132.30000000000001</v>
      </c>
      <c r="E28" s="44" t="s">
        <v>18</v>
      </c>
      <c r="F28" s="110" t="s">
        <v>94</v>
      </c>
      <c r="G28" s="90" t="s">
        <v>76</v>
      </c>
      <c r="H28" s="10">
        <v>5</v>
      </c>
      <c r="I28" s="41"/>
      <c r="J28" s="101"/>
      <c r="K28" s="99">
        <v>132.30000000000001</v>
      </c>
      <c r="L28" s="61"/>
    </row>
    <row r="29" spans="2:12" s="17" customFormat="1" ht="25.5" customHeight="1">
      <c r="B29" s="43">
        <f t="shared" si="0"/>
        <v>25</v>
      </c>
      <c r="C29" s="11">
        <f t="shared" ref="C29" si="22">D29-D28</f>
        <v>0.69999999999998863</v>
      </c>
      <c r="D29" s="12">
        <f t="shared" ref="D29:D30" si="23">K29</f>
        <v>133</v>
      </c>
      <c r="E29" s="8" t="s">
        <v>18</v>
      </c>
      <c r="F29" s="110" t="s">
        <v>95</v>
      </c>
      <c r="G29" s="96" t="s">
        <v>78</v>
      </c>
      <c r="H29" s="10">
        <v>2</v>
      </c>
      <c r="I29" s="41"/>
      <c r="J29" s="101"/>
      <c r="K29" s="99">
        <v>133</v>
      </c>
      <c r="L29" s="61"/>
    </row>
    <row r="30" spans="2:12" s="17" customFormat="1" ht="25.5" customHeight="1">
      <c r="B30" s="43">
        <f t="shared" si="0"/>
        <v>26</v>
      </c>
      <c r="C30" s="11">
        <f t="shared" ref="C30" si="24">D30-D29</f>
        <v>7.5999999999999943</v>
      </c>
      <c r="D30" s="12">
        <f t="shared" si="23"/>
        <v>140.6</v>
      </c>
      <c r="E30" s="31" t="s">
        <v>18</v>
      </c>
      <c r="F30" s="75" t="s">
        <v>79</v>
      </c>
      <c r="G30" s="92" t="s">
        <v>22</v>
      </c>
      <c r="H30" s="9">
        <v>3</v>
      </c>
      <c r="I30" s="14"/>
      <c r="J30" s="99"/>
      <c r="K30" s="99">
        <v>140.6</v>
      </c>
      <c r="L30" s="61"/>
    </row>
    <row r="31" spans="2:12" s="17" customFormat="1" ht="25.5" customHeight="1">
      <c r="B31" s="16">
        <f t="shared" si="0"/>
        <v>27</v>
      </c>
      <c r="C31" s="11">
        <f t="shared" ref="C31:C32" si="25">D31-D30</f>
        <v>3.4000000000000057</v>
      </c>
      <c r="D31" s="12">
        <f t="shared" ref="D31:D32" si="26">K31</f>
        <v>144</v>
      </c>
      <c r="E31" s="31" t="s">
        <v>18</v>
      </c>
      <c r="F31" s="74" t="s">
        <v>63</v>
      </c>
      <c r="G31" s="92" t="s">
        <v>72</v>
      </c>
      <c r="H31" s="9"/>
      <c r="I31" s="14"/>
      <c r="J31" s="99"/>
      <c r="K31" s="99">
        <v>144</v>
      </c>
      <c r="L31" s="61"/>
    </row>
    <row r="32" spans="2:12" ht="25.5" customHeight="1">
      <c r="B32" s="16">
        <f t="shared" si="0"/>
        <v>28</v>
      </c>
      <c r="C32" s="11">
        <f t="shared" si="25"/>
        <v>6.9000000000000057</v>
      </c>
      <c r="D32" s="12">
        <f t="shared" si="26"/>
        <v>150.9</v>
      </c>
      <c r="E32" s="31"/>
      <c r="F32" s="72" t="s">
        <v>77</v>
      </c>
      <c r="G32" s="94" t="s">
        <v>25</v>
      </c>
      <c r="H32" s="9"/>
      <c r="K32" s="99">
        <v>150.9</v>
      </c>
    </row>
    <row r="33" spans="2:12" ht="25.5" customHeight="1">
      <c r="B33" s="16">
        <f t="shared" si="0"/>
        <v>29</v>
      </c>
      <c r="C33" s="11">
        <f t="shared" ref="C33" si="27">D33-D32</f>
        <v>0.19999999999998863</v>
      </c>
      <c r="D33" s="12">
        <f t="shared" si="13"/>
        <v>151.1</v>
      </c>
      <c r="E33" s="31"/>
      <c r="F33" s="68" t="s">
        <v>42</v>
      </c>
      <c r="G33" s="94" t="s">
        <v>25</v>
      </c>
      <c r="H33" s="10"/>
      <c r="I33" s="18"/>
      <c r="J33" s="101"/>
      <c r="K33" s="99">
        <v>151.1</v>
      </c>
    </row>
    <row r="34" spans="2:12" ht="25.5" customHeight="1">
      <c r="B34" s="16">
        <f t="shared" si="0"/>
        <v>30</v>
      </c>
      <c r="C34" s="11">
        <f t="shared" ref="C34:C47" si="28">D34-D33</f>
        <v>0.70000000000001705</v>
      </c>
      <c r="D34" s="12">
        <f t="shared" si="13"/>
        <v>151.80000000000001</v>
      </c>
      <c r="E34" s="31"/>
      <c r="F34" s="76" t="s">
        <v>41</v>
      </c>
      <c r="G34" s="94" t="s">
        <v>25</v>
      </c>
      <c r="H34" s="10"/>
      <c r="I34" s="18"/>
      <c r="J34" s="101"/>
      <c r="K34" s="99">
        <v>151.80000000000001</v>
      </c>
    </row>
    <row r="35" spans="2:12" ht="25.5" customHeight="1">
      <c r="B35" s="16">
        <f t="shared" si="0"/>
        <v>31</v>
      </c>
      <c r="C35" s="11">
        <f t="shared" ref="C35" si="29">D35-D34</f>
        <v>2.6999999999999886</v>
      </c>
      <c r="D35" s="12">
        <f t="shared" ref="D35" si="30">K35</f>
        <v>154.5</v>
      </c>
      <c r="E35" s="31" t="s">
        <v>18</v>
      </c>
      <c r="F35" s="111" t="s">
        <v>96</v>
      </c>
      <c r="G35" s="113" t="s">
        <v>98</v>
      </c>
      <c r="H35" s="10"/>
      <c r="I35" s="18"/>
      <c r="J35" s="101"/>
      <c r="K35" s="99">
        <v>154.5</v>
      </c>
    </row>
    <row r="36" spans="2:12" ht="25.5" customHeight="1">
      <c r="B36" s="16">
        <f t="shared" si="0"/>
        <v>32</v>
      </c>
      <c r="C36" s="11">
        <f t="shared" ref="C36" si="31">D36-D35</f>
        <v>0.19999999999998863</v>
      </c>
      <c r="D36" s="12">
        <f t="shared" si="13"/>
        <v>154.69999999999999</v>
      </c>
      <c r="E36" s="31"/>
      <c r="F36" s="112" t="s">
        <v>97</v>
      </c>
      <c r="G36" s="94" t="s">
        <v>25</v>
      </c>
      <c r="H36" s="9">
        <v>2</v>
      </c>
      <c r="K36" s="99">
        <v>154.69999999999999</v>
      </c>
    </row>
    <row r="37" spans="2:12" ht="25.5" customHeight="1">
      <c r="B37" s="16">
        <f t="shared" si="0"/>
        <v>33</v>
      </c>
      <c r="C37" s="11">
        <f t="shared" si="28"/>
        <v>0.30000000000001137</v>
      </c>
      <c r="D37" s="12">
        <f t="shared" si="13"/>
        <v>155</v>
      </c>
      <c r="E37" s="31"/>
      <c r="F37" s="72" t="s">
        <v>77</v>
      </c>
      <c r="G37" s="113" t="s">
        <v>98</v>
      </c>
      <c r="H37" s="9">
        <v>3</v>
      </c>
      <c r="K37" s="99">
        <v>155</v>
      </c>
    </row>
    <row r="38" spans="2:12" ht="25.5" customHeight="1">
      <c r="B38" s="16">
        <f t="shared" ref="B38" si="32">B37+1</f>
        <v>34</v>
      </c>
      <c r="C38" s="11">
        <f t="shared" ref="C38:C39" si="33">D38-D37</f>
        <v>1.5999999999999943</v>
      </c>
      <c r="D38" s="12">
        <f t="shared" ref="D38:D39" si="34">K38</f>
        <v>156.6</v>
      </c>
      <c r="E38" s="31" t="s">
        <v>18</v>
      </c>
      <c r="F38" s="72" t="s">
        <v>27</v>
      </c>
      <c r="G38" s="114" t="s">
        <v>99</v>
      </c>
      <c r="H38" s="9"/>
      <c r="K38" s="99">
        <v>156.6</v>
      </c>
    </row>
    <row r="39" spans="2:12" ht="25.5" customHeight="1">
      <c r="B39" s="16">
        <f t="shared" ref="B39" si="35">B38+1</f>
        <v>35</v>
      </c>
      <c r="C39" s="11">
        <f t="shared" si="33"/>
        <v>5</v>
      </c>
      <c r="D39" s="12">
        <f t="shared" si="34"/>
        <v>161.6</v>
      </c>
      <c r="E39" s="42"/>
      <c r="F39" s="112" t="s">
        <v>100</v>
      </c>
      <c r="G39" s="94" t="s">
        <v>25</v>
      </c>
      <c r="H39" s="9">
        <v>2</v>
      </c>
      <c r="K39" s="99">
        <v>161.6</v>
      </c>
    </row>
    <row r="40" spans="2:12" ht="25.5" customHeight="1">
      <c r="B40" s="16">
        <f t="shared" si="0"/>
        <v>36</v>
      </c>
      <c r="C40" s="11">
        <f t="shared" ref="C40" si="36">D40-D39</f>
        <v>0.40000000000000568</v>
      </c>
      <c r="D40" s="12">
        <f t="shared" ref="D40:D45" si="37">K40</f>
        <v>162</v>
      </c>
      <c r="E40" s="42"/>
      <c r="F40" s="68" t="s">
        <v>33</v>
      </c>
      <c r="G40" s="94" t="s">
        <v>25</v>
      </c>
      <c r="H40" s="9">
        <v>12</v>
      </c>
      <c r="K40" s="99">
        <v>162</v>
      </c>
    </row>
    <row r="41" spans="2:12" ht="25.5" customHeight="1">
      <c r="B41" s="16">
        <f t="shared" si="0"/>
        <v>37</v>
      </c>
      <c r="C41" s="11">
        <f t="shared" ref="C41:C42" si="38">D41-D40</f>
        <v>1.0999999999999943</v>
      </c>
      <c r="D41" s="12">
        <f t="shared" ref="D41:D42" si="39">K41</f>
        <v>163.1</v>
      </c>
      <c r="E41" s="42"/>
      <c r="F41" s="72" t="s">
        <v>27</v>
      </c>
      <c r="G41" s="90" t="s">
        <v>36</v>
      </c>
      <c r="H41" s="9">
        <v>150</v>
      </c>
      <c r="K41" s="99">
        <v>163.1</v>
      </c>
    </row>
    <row r="42" spans="2:12" ht="25.5" customHeight="1">
      <c r="B42" s="16">
        <f t="shared" si="0"/>
        <v>38</v>
      </c>
      <c r="C42" s="11">
        <f t="shared" si="38"/>
        <v>0.40000000000000568</v>
      </c>
      <c r="D42" s="12">
        <f t="shared" si="39"/>
        <v>163.5</v>
      </c>
      <c r="E42" s="42"/>
      <c r="F42" s="70" t="s">
        <v>34</v>
      </c>
      <c r="G42" s="90" t="s">
        <v>36</v>
      </c>
      <c r="H42" s="9">
        <v>160</v>
      </c>
      <c r="K42" s="99">
        <v>163.5</v>
      </c>
    </row>
    <row r="43" spans="2:12" ht="25.5" customHeight="1">
      <c r="B43" s="16">
        <f t="shared" si="0"/>
        <v>39</v>
      </c>
      <c r="C43" s="11">
        <f t="shared" ref="C43" si="40">D43-D42</f>
        <v>1.5</v>
      </c>
      <c r="D43" s="12">
        <f t="shared" ref="D43" si="41">K43</f>
        <v>165</v>
      </c>
      <c r="E43" s="42" t="s">
        <v>29</v>
      </c>
      <c r="F43" s="78" t="s">
        <v>80</v>
      </c>
      <c r="G43" s="92" t="s">
        <v>26</v>
      </c>
      <c r="H43" s="9">
        <v>90</v>
      </c>
      <c r="K43" s="99">
        <v>165</v>
      </c>
    </row>
    <row r="44" spans="2:12" ht="40.5" customHeight="1">
      <c r="B44" s="51">
        <f>B43+1</f>
        <v>40</v>
      </c>
      <c r="C44" s="52">
        <f>D44-D43</f>
        <v>0.30000000000001137</v>
      </c>
      <c r="D44" s="53">
        <f t="shared" si="37"/>
        <v>165.3</v>
      </c>
      <c r="E44" s="57">
        <f>D44-D27</f>
        <v>37.500000000000014</v>
      </c>
      <c r="F44" s="73" t="s">
        <v>88</v>
      </c>
      <c r="G44" s="91" t="s">
        <v>30</v>
      </c>
      <c r="H44" s="58">
        <v>80</v>
      </c>
      <c r="I44" s="17"/>
      <c r="K44" s="99">
        <v>165.3</v>
      </c>
      <c r="L44" s="95"/>
    </row>
    <row r="45" spans="2:12" ht="25.5" customHeight="1">
      <c r="B45" s="16">
        <f t="shared" si="0"/>
        <v>41</v>
      </c>
      <c r="C45" s="11">
        <f t="shared" ref="C45" si="42">D45-D44</f>
        <v>8.2999999999999829</v>
      </c>
      <c r="D45" s="12">
        <f t="shared" si="37"/>
        <v>173.6</v>
      </c>
      <c r="E45" s="31" t="s">
        <v>18</v>
      </c>
      <c r="F45" s="75" t="s">
        <v>55</v>
      </c>
      <c r="G45" s="94" t="s">
        <v>26</v>
      </c>
      <c r="H45" s="9">
        <v>40</v>
      </c>
      <c r="K45" s="99">
        <v>173.6</v>
      </c>
    </row>
    <row r="46" spans="2:12" s="17" customFormat="1" ht="40.5" customHeight="1">
      <c r="B46" s="51">
        <f>B45+1</f>
        <v>42</v>
      </c>
      <c r="C46" s="52">
        <f>D46-D45</f>
        <v>10</v>
      </c>
      <c r="D46" s="53">
        <f t="shared" si="13"/>
        <v>183.6</v>
      </c>
      <c r="E46" s="57">
        <f>D46-D44</f>
        <v>18.299999999999983</v>
      </c>
      <c r="F46" s="73" t="s">
        <v>66</v>
      </c>
      <c r="G46" s="91" t="s">
        <v>26</v>
      </c>
      <c r="H46" s="58">
        <v>25</v>
      </c>
      <c r="J46" s="99"/>
      <c r="K46" s="99">
        <v>183.6</v>
      </c>
      <c r="L46" s="61"/>
    </row>
    <row r="47" spans="2:12" s="17" customFormat="1" ht="25.5" customHeight="1">
      <c r="B47" s="16">
        <f t="shared" ref="B47:B53" si="43">B46+1</f>
        <v>43</v>
      </c>
      <c r="C47" s="11">
        <f t="shared" si="28"/>
        <v>5</v>
      </c>
      <c r="D47" s="12">
        <f t="shared" si="13"/>
        <v>188.6</v>
      </c>
      <c r="E47" s="31" t="s">
        <v>18</v>
      </c>
      <c r="F47" s="75" t="s">
        <v>14</v>
      </c>
      <c r="G47" s="92" t="s">
        <v>23</v>
      </c>
      <c r="H47" s="9">
        <v>4</v>
      </c>
      <c r="J47" s="101"/>
      <c r="K47" s="99">
        <v>188.6</v>
      </c>
      <c r="L47" s="61"/>
    </row>
    <row r="48" spans="2:12" s="17" customFormat="1" ht="25.5" customHeight="1">
      <c r="B48" s="16">
        <f t="shared" si="43"/>
        <v>44</v>
      </c>
      <c r="C48" s="116">
        <f t="shared" ref="C48" si="44">D48-D47</f>
        <v>3.8000000000000114</v>
      </c>
      <c r="D48" s="117">
        <f t="shared" ref="D48" si="45">K48</f>
        <v>192.4</v>
      </c>
      <c r="E48" s="31" t="s">
        <v>18</v>
      </c>
      <c r="F48" s="115" t="s">
        <v>101</v>
      </c>
      <c r="G48" s="92" t="s">
        <v>72</v>
      </c>
      <c r="H48" s="9">
        <v>5</v>
      </c>
      <c r="J48" s="101"/>
      <c r="K48" s="99">
        <v>192.4</v>
      </c>
      <c r="L48" s="61"/>
    </row>
    <row r="49" spans="2:13" s="17" customFormat="1" ht="25.5" customHeight="1">
      <c r="B49" s="16">
        <f t="shared" si="43"/>
        <v>45</v>
      </c>
      <c r="C49" s="11">
        <f t="shared" ref="C49:C50" si="46">D49-D48</f>
        <v>0.19999999999998863</v>
      </c>
      <c r="D49" s="12">
        <f t="shared" ref="D49:D50" si="47">K49</f>
        <v>192.6</v>
      </c>
      <c r="E49" s="31" t="s">
        <v>73</v>
      </c>
      <c r="F49" s="111" t="s">
        <v>62</v>
      </c>
      <c r="G49" s="92" t="s">
        <v>72</v>
      </c>
      <c r="H49" s="9">
        <v>5</v>
      </c>
      <c r="J49" s="101"/>
      <c r="K49" s="99">
        <v>192.6</v>
      </c>
      <c r="L49" s="61"/>
    </row>
    <row r="50" spans="2:13" s="17" customFormat="1" ht="25.5" customHeight="1">
      <c r="B50" s="16">
        <f t="shared" si="43"/>
        <v>46</v>
      </c>
      <c r="C50" s="11">
        <f t="shared" si="46"/>
        <v>2.7000000000000171</v>
      </c>
      <c r="D50" s="12">
        <f t="shared" si="47"/>
        <v>195.3</v>
      </c>
      <c r="E50" s="31" t="s">
        <v>18</v>
      </c>
      <c r="F50" s="76" t="s">
        <v>15</v>
      </c>
      <c r="G50" s="92" t="s">
        <v>23</v>
      </c>
      <c r="H50" s="9">
        <v>2</v>
      </c>
      <c r="J50" s="101"/>
      <c r="K50" s="99">
        <v>195.3</v>
      </c>
      <c r="L50" s="61"/>
    </row>
    <row r="51" spans="2:13" s="17" customFormat="1" ht="25.5" customHeight="1">
      <c r="B51" s="16">
        <f t="shared" si="43"/>
        <v>47</v>
      </c>
      <c r="C51" s="116">
        <f t="shared" ref="C51:C52" si="48">D51-D50</f>
        <v>1</v>
      </c>
      <c r="D51" s="117">
        <f t="shared" ref="D51:D52" si="49">K51</f>
        <v>196.3</v>
      </c>
      <c r="E51" s="31"/>
      <c r="F51" s="112" t="s">
        <v>102</v>
      </c>
      <c r="G51" s="92" t="s">
        <v>23</v>
      </c>
      <c r="H51" s="9"/>
      <c r="J51" s="101"/>
      <c r="K51" s="99">
        <v>196.3</v>
      </c>
      <c r="L51" s="61"/>
    </row>
    <row r="52" spans="2:13" s="17" customFormat="1" ht="25.5" customHeight="1">
      <c r="B52" s="16">
        <f t="shared" si="43"/>
        <v>48</v>
      </c>
      <c r="C52" s="11">
        <f t="shared" si="48"/>
        <v>5.0999999999999943</v>
      </c>
      <c r="D52" s="12">
        <f t="shared" si="49"/>
        <v>201.4</v>
      </c>
      <c r="E52" s="31" t="s">
        <v>18</v>
      </c>
      <c r="F52" s="79" t="s">
        <v>81</v>
      </c>
      <c r="G52" s="92" t="s">
        <v>25</v>
      </c>
      <c r="H52" s="9">
        <v>2</v>
      </c>
      <c r="J52" s="101"/>
      <c r="K52" s="99">
        <v>201.4</v>
      </c>
      <c r="L52" s="61"/>
    </row>
    <row r="53" spans="2:13" s="17" customFormat="1" ht="25.5" customHeight="1">
      <c r="B53" s="16">
        <f t="shared" si="43"/>
        <v>49</v>
      </c>
      <c r="C53" s="11">
        <f t="shared" ref="C53" si="50">D53-D52</f>
        <v>0.5</v>
      </c>
      <c r="D53" s="12">
        <f>K53</f>
        <v>201.9</v>
      </c>
      <c r="E53" s="31" t="s">
        <v>18</v>
      </c>
      <c r="F53" s="75" t="s">
        <v>82</v>
      </c>
      <c r="G53" s="92" t="s">
        <v>25</v>
      </c>
      <c r="H53" s="9">
        <v>2</v>
      </c>
      <c r="J53" s="101"/>
      <c r="K53" s="99">
        <v>201.9</v>
      </c>
      <c r="L53" s="61"/>
    </row>
    <row r="54" spans="2:13" s="17" customFormat="1" ht="40.5" customHeight="1">
      <c r="B54" s="51">
        <f>B53+1</f>
        <v>50</v>
      </c>
      <c r="C54" s="52">
        <f>D54-D53</f>
        <v>0.19999999999998863</v>
      </c>
      <c r="D54" s="53">
        <f t="shared" ref="D54" si="51">K54</f>
        <v>202.1</v>
      </c>
      <c r="E54" s="57">
        <f>D54-D52</f>
        <v>0.69999999999998863</v>
      </c>
      <c r="F54" s="73" t="s">
        <v>85</v>
      </c>
      <c r="G54" s="91" t="s">
        <v>26</v>
      </c>
      <c r="H54" s="58">
        <v>25</v>
      </c>
      <c r="J54" s="99"/>
      <c r="K54" s="99">
        <v>202.1</v>
      </c>
      <c r="L54" s="61"/>
    </row>
    <row r="55" spans="2:13" s="17" customFormat="1" ht="40.5" customHeight="1">
      <c r="B55" s="51">
        <f>B54+1</f>
        <v>51</v>
      </c>
      <c r="C55" s="52">
        <f>D55-D54</f>
        <v>0</v>
      </c>
      <c r="D55" s="48">
        <f t="shared" ref="D55" si="52">K55</f>
        <v>202.1</v>
      </c>
      <c r="E55" s="118" t="s">
        <v>64</v>
      </c>
      <c r="F55" s="119"/>
      <c r="G55" s="119"/>
      <c r="H55" s="120"/>
      <c r="I55" s="14"/>
      <c r="J55" s="99"/>
      <c r="K55" s="99">
        <f t="shared" ref="K8:K55" si="53">K54+J55</f>
        <v>202.1</v>
      </c>
      <c r="L55" s="61"/>
    </row>
    <row r="56" spans="2:13" ht="15.75" customHeight="1">
      <c r="B56" s="19"/>
      <c r="D56" s="20"/>
      <c r="E56" s="32"/>
      <c r="F56" s="80" t="s">
        <v>59</v>
      </c>
      <c r="H56" s="21"/>
    </row>
    <row r="57" spans="2:13" ht="20.25" customHeight="1">
      <c r="B57" s="13"/>
      <c r="C57" s="13"/>
      <c r="D57" s="20"/>
      <c r="E57" s="33"/>
      <c r="F57" s="81"/>
      <c r="G57" s="87"/>
      <c r="H57" s="21"/>
    </row>
    <row r="58" spans="2:13" ht="14.25" customHeight="1">
      <c r="B58" s="7">
        <v>1</v>
      </c>
      <c r="C58" s="39" t="s">
        <v>5</v>
      </c>
      <c r="D58" s="7"/>
      <c r="F58" s="39"/>
      <c r="H58" s="7"/>
      <c r="J58" s="102"/>
      <c r="K58" s="102"/>
    </row>
    <row r="59" spans="2:13" ht="14.25" customHeight="1">
      <c r="B59" s="7">
        <v>2</v>
      </c>
      <c r="C59" s="39" t="s">
        <v>6</v>
      </c>
      <c r="D59" s="7"/>
      <c r="E59" s="35"/>
      <c r="F59" s="39"/>
      <c r="H59" s="7"/>
      <c r="J59" s="102"/>
      <c r="K59" s="102"/>
    </row>
    <row r="60" spans="2:13" ht="14.25" customHeight="1">
      <c r="B60" s="7">
        <v>3</v>
      </c>
      <c r="C60" s="39" t="s">
        <v>7</v>
      </c>
      <c r="D60" s="7"/>
      <c r="E60" s="35"/>
      <c r="F60" s="39"/>
      <c r="H60" s="7"/>
      <c r="J60" s="102"/>
      <c r="K60" s="102"/>
      <c r="L60" s="62"/>
      <c r="M60" s="24"/>
    </row>
    <row r="61" spans="2:13" ht="14.25" customHeight="1">
      <c r="B61" s="7">
        <v>4</v>
      </c>
      <c r="C61" s="39" t="s">
        <v>8</v>
      </c>
      <c r="D61" s="7"/>
      <c r="E61" s="35"/>
      <c r="F61" s="39"/>
      <c r="H61" s="7"/>
      <c r="J61" s="102"/>
      <c r="K61" s="102"/>
      <c r="L61" s="63"/>
      <c r="M61" s="25"/>
    </row>
    <row r="62" spans="2:13" ht="14.25" customHeight="1">
      <c r="B62" s="7">
        <v>5</v>
      </c>
      <c r="C62" s="39" t="s">
        <v>9</v>
      </c>
      <c r="D62" s="7"/>
      <c r="E62" s="35"/>
      <c r="F62" s="39"/>
      <c r="H62" s="7"/>
      <c r="J62" s="102"/>
      <c r="K62" s="102"/>
      <c r="L62" s="64"/>
      <c r="M62" s="25"/>
    </row>
    <row r="63" spans="2:13" ht="14.25" customHeight="1">
      <c r="B63" s="7">
        <v>6</v>
      </c>
      <c r="C63" s="39" t="s">
        <v>10</v>
      </c>
      <c r="D63" s="7"/>
      <c r="E63" s="35"/>
      <c r="F63" s="39"/>
      <c r="H63" s="7"/>
      <c r="J63" s="102"/>
      <c r="K63" s="102"/>
      <c r="L63" s="64"/>
      <c r="M63" s="26"/>
    </row>
    <row r="64" spans="2:13" ht="14.25" customHeight="1">
      <c r="B64" s="7">
        <v>7</v>
      </c>
      <c r="C64" s="39" t="s">
        <v>83</v>
      </c>
      <c r="D64" s="7"/>
      <c r="E64" s="35"/>
      <c r="F64" s="39"/>
      <c r="H64" s="7"/>
      <c r="J64" s="102"/>
      <c r="K64" s="102"/>
      <c r="L64" s="64"/>
      <c r="M64" s="26"/>
    </row>
    <row r="65" spans="2:13" ht="14.25" customHeight="1">
      <c r="B65" s="7">
        <v>8</v>
      </c>
      <c r="C65" s="39" t="s">
        <v>43</v>
      </c>
      <c r="D65" s="7"/>
      <c r="E65" s="35"/>
      <c r="F65" s="39"/>
      <c r="H65" s="7"/>
      <c r="J65" s="102"/>
      <c r="K65" s="102"/>
      <c r="L65" s="64"/>
      <c r="M65" s="26"/>
    </row>
    <row r="66" spans="2:13" ht="14.25" customHeight="1">
      <c r="B66" s="7">
        <v>9</v>
      </c>
      <c r="C66" s="39" t="s">
        <v>11</v>
      </c>
      <c r="D66" s="7"/>
      <c r="E66" s="35"/>
      <c r="F66" s="39"/>
      <c r="H66" s="7"/>
      <c r="J66" s="102"/>
      <c r="K66" s="102"/>
      <c r="L66" s="64"/>
      <c r="M66" s="26"/>
    </row>
    <row r="67" spans="2:13" ht="14.25" customHeight="1">
      <c r="J67" s="102"/>
      <c r="K67" s="102"/>
      <c r="L67" s="64"/>
      <c r="M67" s="26"/>
    </row>
    <row r="68" spans="2:13" ht="14.25" customHeight="1">
      <c r="J68" s="102"/>
      <c r="K68" s="102"/>
      <c r="L68" s="64"/>
      <c r="M68" s="26"/>
    </row>
    <row r="69" spans="2:13" ht="14.25" customHeight="1">
      <c r="J69" s="102"/>
      <c r="K69" s="102"/>
    </row>
    <row r="70" spans="2:13" ht="14.25" customHeight="1">
      <c r="E70" s="36"/>
      <c r="F70" s="83"/>
      <c r="H70" s="14"/>
      <c r="J70" s="102"/>
      <c r="K70" s="102"/>
    </row>
    <row r="71" spans="2:13" ht="14.25" customHeight="1">
      <c r="E71" s="36"/>
      <c r="F71" s="83"/>
      <c r="H71" s="14"/>
      <c r="J71" s="102"/>
      <c r="K71" s="102"/>
      <c r="L71" s="62"/>
      <c r="M71" s="24"/>
    </row>
    <row r="72" spans="2:13" ht="14.25" customHeight="1">
      <c r="E72" s="37"/>
      <c r="F72" s="84"/>
      <c r="G72" s="62"/>
      <c r="H72" s="24"/>
      <c r="J72" s="102"/>
      <c r="K72" s="102"/>
      <c r="L72" s="63"/>
      <c r="M72" s="25"/>
    </row>
    <row r="73" spans="2:13" ht="14.25" customHeight="1">
      <c r="E73" s="38"/>
      <c r="F73" s="85"/>
      <c r="G73" s="63"/>
      <c r="H73" s="25"/>
      <c r="J73" s="102"/>
      <c r="K73" s="102"/>
      <c r="L73" s="64"/>
      <c r="M73" s="25"/>
    </row>
    <row r="74" spans="2:13" ht="14.25" customHeight="1">
      <c r="E74" s="38"/>
      <c r="F74" s="85"/>
      <c r="G74" s="63"/>
      <c r="H74" s="25"/>
      <c r="J74" s="102"/>
      <c r="K74" s="102"/>
      <c r="L74" s="64"/>
      <c r="M74" s="26"/>
    </row>
    <row r="75" spans="2:13" ht="14.25" customHeight="1">
      <c r="E75" s="38"/>
      <c r="F75" s="85"/>
      <c r="G75" s="64"/>
      <c r="H75" s="25"/>
      <c r="J75" s="102"/>
      <c r="K75" s="102"/>
      <c r="L75" s="64"/>
      <c r="M75" s="26"/>
    </row>
    <row r="76" spans="2:13" ht="14.25" customHeight="1">
      <c r="E76" s="38"/>
      <c r="F76" s="85"/>
      <c r="G76" s="64"/>
      <c r="H76" s="25"/>
      <c r="J76" s="103"/>
      <c r="K76" s="103"/>
      <c r="L76" s="64"/>
      <c r="M76" s="26"/>
    </row>
    <row r="77" spans="2:13" ht="14.25" customHeight="1">
      <c r="E77" s="38"/>
      <c r="F77" s="85"/>
      <c r="G77" s="64"/>
      <c r="H77" s="25"/>
      <c r="J77" s="103"/>
      <c r="K77" s="103"/>
      <c r="L77" s="64"/>
      <c r="M77" s="26"/>
    </row>
    <row r="78" spans="2:13" ht="14.25" customHeight="1">
      <c r="E78" s="38"/>
      <c r="F78" s="85"/>
      <c r="G78" s="64"/>
      <c r="H78" s="25"/>
    </row>
    <row r="79" spans="2:13" ht="14.25" customHeight="1">
      <c r="E79" s="36"/>
      <c r="F79" s="83"/>
      <c r="H79" s="14"/>
    </row>
  </sheetData>
  <sheetProtection selectLockedCells="1" selectUnlockedCells="1"/>
  <mergeCells count="1">
    <mergeCell ref="E55:H55"/>
  </mergeCells>
  <phoneticPr fontId="8"/>
  <hyperlinks>
    <hyperlink ref="M4" r:id="rId1"/>
  </hyperlinks>
  <pageMargins left="0.2361111111111111" right="0.2361111111111111" top="0.39374999999999999" bottom="0.74791666666666667" header="0.51180555555555551" footer="0.51180555555555551"/>
  <pageSetup paperSize="9" scale="88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sheetProtection selectLockedCells="1" selectUnlockedCells="1"/>
  <phoneticPr fontId="8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津村明彦</cp:lastModifiedBy>
  <cp:lastPrinted>2019-02-14T03:28:10Z</cp:lastPrinted>
  <dcterms:created xsi:type="dcterms:W3CDTF">2013-09-30T03:20:13Z</dcterms:created>
  <dcterms:modified xsi:type="dcterms:W3CDTF">2019-02-19T07:41:42Z</dcterms:modified>
</cp:coreProperties>
</file>