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obat\Dropbox\2019BRM運営\20190228東京200ちょっと沖縄 2\Cue\"/>
    </mc:Choice>
  </mc:AlternateContent>
  <bookViews>
    <workbookView xWindow="0" yWindow="-80" windowWidth="22380" windowHeight="1172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Sheet1!$B$2:$H$52</definedName>
  </definedNames>
  <calcPr calcId="152511"/>
</workbook>
</file>

<file path=xl/calcChain.xml><?xml version="1.0" encoding="utf-8"?>
<calcChain xmlns="http://schemas.openxmlformats.org/spreadsheetml/2006/main">
  <c r="K49" i="1" l="1"/>
  <c r="K50" i="1" s="1"/>
  <c r="K51" i="1" s="1"/>
  <c r="B52" i="1"/>
  <c r="B51" i="1"/>
  <c r="B50" i="1"/>
  <c r="B49" i="1"/>
  <c r="K52" i="1" l="1"/>
  <c r="D51" i="1"/>
  <c r="K5" i="1"/>
  <c r="D5" i="1" s="1"/>
  <c r="D4" i="1"/>
  <c r="B5" i="1"/>
  <c r="B6" i="1" s="1"/>
  <c r="B7" i="1" s="1"/>
  <c r="B8" i="1" s="1"/>
  <c r="B9" i="1" s="1"/>
  <c r="B10" i="1" s="1"/>
  <c r="B11" i="1" s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K6" i="1"/>
  <c r="K7" i="1" s="1"/>
  <c r="C5" i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D6" i="1"/>
  <c r="C6" i="1" s="1"/>
  <c r="K8" i="1"/>
  <c r="D7" i="1"/>
  <c r="B43" i="1" l="1"/>
  <c r="B44" i="1" s="1"/>
  <c r="B45" i="1" s="1"/>
  <c r="B46" i="1" s="1"/>
  <c r="B47" i="1" s="1"/>
  <c r="B48" i="1" s="1"/>
  <c r="C7" i="1"/>
  <c r="K9" i="1"/>
  <c r="D8" i="1"/>
  <c r="C8" i="1" s="1"/>
  <c r="D9" i="1" l="1"/>
  <c r="C9" i="1" s="1"/>
  <c r="K10" i="1"/>
  <c r="K11" i="1" l="1"/>
  <c r="D10" i="1"/>
  <c r="C10" i="1" s="1"/>
  <c r="K12" i="1" l="1"/>
  <c r="D11" i="1"/>
  <c r="C11" i="1" s="1"/>
  <c r="K13" i="1" l="1"/>
  <c r="D12" i="1"/>
  <c r="C12" i="1" s="1"/>
  <c r="K14" i="1" l="1"/>
  <c r="D13" i="1"/>
  <c r="E13" i="1" s="1"/>
  <c r="C13" i="1" l="1"/>
  <c r="K15" i="1"/>
  <c r="D14" i="1"/>
  <c r="C14" i="1" s="1"/>
  <c r="D15" i="1" l="1"/>
  <c r="C15" i="1" s="1"/>
  <c r="K16" i="1"/>
  <c r="K17" i="1" l="1"/>
  <c r="D16" i="1"/>
  <c r="C16" i="1" s="1"/>
  <c r="D17" i="1" l="1"/>
  <c r="C17" i="1" s="1"/>
  <c r="K18" i="1"/>
  <c r="D18" i="1" l="1"/>
  <c r="C18" i="1" s="1"/>
  <c r="K19" i="1"/>
  <c r="K20" i="1" l="1"/>
  <c r="D19" i="1"/>
  <c r="C19" i="1" s="1"/>
  <c r="K21" i="1" l="1"/>
  <c r="D20" i="1"/>
  <c r="C20" i="1" s="1"/>
  <c r="K22" i="1" l="1"/>
  <c r="D21" i="1"/>
  <c r="C21" i="1" s="1"/>
  <c r="D22" i="1" l="1"/>
  <c r="C22" i="1" s="1"/>
  <c r="K23" i="1"/>
  <c r="K24" i="1" l="1"/>
  <c r="D23" i="1"/>
  <c r="C23" i="1" s="1"/>
  <c r="K25" i="1" l="1"/>
  <c r="K26" i="1" s="1"/>
  <c r="D24" i="1"/>
  <c r="C24" i="1" s="1"/>
  <c r="D25" i="1" l="1"/>
  <c r="C25" i="1" s="1"/>
  <c r="D26" i="1" l="1"/>
  <c r="E26" i="1" s="1"/>
  <c r="K27" i="1"/>
  <c r="C26" i="1" l="1"/>
  <c r="K28" i="1"/>
  <c r="K29" i="1" s="1"/>
  <c r="D27" i="1"/>
  <c r="C27" i="1" s="1"/>
  <c r="D28" i="1" l="1"/>
  <c r="C28" i="1" s="1"/>
  <c r="D29" i="1" l="1"/>
  <c r="C29" i="1" s="1"/>
  <c r="K30" i="1"/>
  <c r="K31" i="1" l="1"/>
  <c r="D30" i="1"/>
  <c r="C30" i="1" s="1"/>
  <c r="K32" i="1" l="1"/>
  <c r="D31" i="1"/>
  <c r="C31" i="1" s="1"/>
  <c r="K33" i="1" l="1"/>
  <c r="D32" i="1"/>
  <c r="C32" i="1" s="1"/>
  <c r="D33" i="1" l="1"/>
  <c r="C33" i="1" s="1"/>
  <c r="K34" i="1"/>
  <c r="K35" i="1" l="1"/>
  <c r="D34" i="1"/>
  <c r="C34" i="1" s="1"/>
  <c r="K36" i="1" l="1"/>
  <c r="D35" i="1"/>
  <c r="C35" i="1" s="1"/>
  <c r="K37" i="1" l="1"/>
  <c r="D36" i="1"/>
  <c r="C36" i="1" s="1"/>
  <c r="D37" i="1" l="1"/>
  <c r="C37" i="1" s="1"/>
  <c r="K38" i="1"/>
  <c r="K39" i="1" l="1"/>
  <c r="D38" i="1"/>
  <c r="C38" i="1" s="1"/>
  <c r="K40" i="1" l="1"/>
  <c r="D39" i="1"/>
  <c r="C39" i="1" s="1"/>
  <c r="K41" i="1" l="1"/>
  <c r="D40" i="1"/>
  <c r="C40" i="1" s="1"/>
  <c r="D41" i="1" l="1"/>
  <c r="C41" i="1" s="1"/>
  <c r="K42" i="1"/>
  <c r="K43" i="1" l="1"/>
  <c r="D42" i="1"/>
  <c r="E42" i="1" s="1"/>
  <c r="C42" i="1" l="1"/>
  <c r="K44" i="1"/>
  <c r="D43" i="1"/>
  <c r="C43" i="1" s="1"/>
  <c r="D44" i="1" l="1"/>
  <c r="K45" i="1"/>
  <c r="C44" i="1" l="1"/>
  <c r="E44" i="1"/>
  <c r="D45" i="1"/>
  <c r="C45" i="1" s="1"/>
  <c r="K46" i="1"/>
  <c r="K47" i="1" l="1"/>
  <c r="D46" i="1"/>
  <c r="C46" i="1" s="1"/>
  <c r="K48" i="1" l="1"/>
  <c r="D47" i="1"/>
  <c r="C47" i="1" s="1"/>
  <c r="D48" i="1" l="1"/>
  <c r="C48" i="1" s="1"/>
  <c r="D49" i="1" l="1"/>
  <c r="C49" i="1" l="1"/>
  <c r="E51" i="1"/>
  <c r="D50" i="1"/>
  <c r="D52" i="1"/>
  <c r="C52" i="1" s="1"/>
  <c r="C50" i="1" l="1"/>
  <c r="C51" i="1"/>
</calcChain>
</file>

<file path=xl/sharedStrings.xml><?xml version="1.0" encoding="utf-8"?>
<sst xmlns="http://schemas.openxmlformats.org/spreadsheetml/2006/main" count="148" uniqueCount="101">
  <si>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</si>
  <si>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</si>
  <si>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</si>
  <si>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</si>
  <si>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</si>
  <si>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</si>
  <si>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</si>
  <si>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</si>
  <si>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</si>
  <si>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</si>
  <si>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</si>
  <si>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</si>
  <si>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</si>
  <si>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r>
      <rPr>
        <sz val="14"/>
        <rFont val="ＭＳ Ｐゴシック"/>
        <family val="3"/>
        <charset val="128"/>
      </rPr>
      <t>うるま眼科、┤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phoneticPr fontId="8"/>
  </si>
  <si>
    <r>
      <rPr>
        <sz val="14"/>
        <rFont val="ＭＳ Ｐゴシック"/>
        <family val="3"/>
        <charset val="128"/>
      </rPr>
      <t>「真栄里」の先右折、すぐ「真栄原（北）」左折</t>
    </r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</si>
  <si>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</si>
  <si>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</si>
  <si>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</si>
  <si>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</si>
  <si>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</si>
  <si>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</si>
  <si>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</si>
  <si>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</si>
  <si>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</si>
  <si>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</si>
  <si>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</si>
  <si>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</si>
  <si>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</si>
  <si>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</si>
  <si>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</si>
  <si>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</si>
  <si>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</si>
  <si>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t>国331</t>
    <rPh sb="0" eb="1">
      <t>コク</t>
    </rPh>
    <phoneticPr fontId="8"/>
  </si>
  <si>
    <r>
      <rPr>
        <sz val="10"/>
        <rFont val="ＭＳ Ｐゴシック"/>
        <family val="3"/>
        <charset val="128"/>
      </rPr>
      <t>○</t>
    </r>
  </si>
  <si>
    <t>折返す</t>
    <rPh sb="0" eb="2">
      <t>オリカエ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</si>
  <si>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</si>
  <si>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</si>
  <si>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、カーブミラーあり→劇坂区間対向車あり</t>
    </r>
    <rPh sb="12" eb="13">
      <t>ゲキ</t>
    </rPh>
    <rPh sb="13" eb="14">
      <t>サカ</t>
    </rPh>
    <rPh sb="14" eb="16">
      <t>クカン</t>
    </rPh>
    <rPh sb="16" eb="19">
      <t>タイコウシャ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</si>
  <si>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→海沿いへ</t>
    </r>
    <rPh sb="3" eb="5">
      <t>ウミゾ</t>
    </rPh>
    <phoneticPr fontId="8"/>
  </si>
  <si>
    <t>ニライカナイ橋へ、下り注意</t>
    <rPh sb="9" eb="10">
      <t>クダ</t>
    </rPh>
    <rPh sb="11" eb="13">
      <t>チュウイ</t>
    </rPh>
    <phoneticPr fontId="8"/>
  </si>
  <si>
    <r>
      <rPr>
        <sz val="9"/>
        <rFont val="ＭＳ ゴシック"/>
        <family val="3"/>
        <charset val="128"/>
      </rPr>
      <t>路線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</si>
  <si>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86</t>
    </r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</si>
  <si>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</si>
  <si>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</si>
  <si>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1" eb="3">
      <t>アカザキ</t>
    </rPh>
    <rPh sb="3" eb="6">
      <t>イッチョウメ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</si>
  <si>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</si>
  <si>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</si>
  <si>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</si>
  <si>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</si>
  <si>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</si>
  <si>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</si>
  <si>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t>国58</t>
    <rPh sb="0" eb="1">
      <t>コク</t>
    </rPh>
    <phoneticPr fontId="8"/>
  </si>
  <si>
    <t>県71、市道</t>
    <rPh sb="0" eb="1">
      <t>ケン</t>
    </rPh>
    <rPh sb="4" eb="6">
      <t>シドウ</t>
    </rPh>
    <phoneticPr fontId="8"/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</si>
  <si>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</si>
  <si>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331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</si>
  <si>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329</t>
    </r>
  </si>
  <si>
    <t>またきな大橋渡る</t>
    <rPh sb="6" eb="7">
      <t>ワタ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</si>
  <si>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→トンネル</t>
    </r>
    <phoneticPr fontId="8"/>
  </si>
  <si>
    <r>
      <rPr>
        <sz val="14"/>
        <rFont val="ＭＳ Ｐゴシック"/>
        <family val="3"/>
        <charset val="128"/>
      </rPr>
      <t>大浦共同売店前┬</t>
    </r>
    <r>
      <rPr>
        <sz val="14"/>
        <rFont val="Arial"/>
        <family val="2"/>
      </rPr>
      <t>R</t>
    </r>
    <rPh sb="2" eb="4">
      <t>キョウドウ</t>
    </rPh>
    <rPh sb="4" eb="6">
      <t>バイテン</t>
    </rPh>
    <rPh sb="6" eb="7">
      <t>マエ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</si>
  <si>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→辺野古ゲート前注意</t>
    </r>
    <rPh sb="3" eb="6">
      <t>ヘノコ</t>
    </rPh>
    <rPh sb="9" eb="10">
      <t>マエ</t>
    </rPh>
    <rPh sb="10" eb="12">
      <t>チュウイ</t>
    </rPh>
    <phoneticPr fontId="8"/>
  </si>
  <si>
    <r>
      <rPr>
        <sz val="14"/>
        <rFont val="ＭＳ Ｐゴシック"/>
        <family val="3"/>
        <charset val="128"/>
      </rPr>
      <t>「奥武島入口」</t>
    </r>
    <r>
      <rPr>
        <sz val="14"/>
        <rFont val="Arial"/>
        <family val="2"/>
      </rPr>
      <t>+S</t>
    </r>
    <r>
      <rPr>
        <sz val="14"/>
        <rFont val="ＭＳ Ｐゴシック"/>
        <family val="3"/>
        <charset val="128"/>
      </rPr>
      <t>、手前にトンネル新設</t>
    </r>
    <rPh sb="1" eb="2">
      <t>オク</t>
    </rPh>
    <rPh sb="2" eb="3">
      <t>ブ</t>
    </rPh>
    <rPh sb="3" eb="4">
      <t>シマ</t>
    </rPh>
    <rPh sb="4" eb="6">
      <t>イリグチ</t>
    </rPh>
    <rPh sb="10" eb="12">
      <t>テマエ</t>
    </rPh>
    <rPh sb="17" eb="19">
      <t>シンセツ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</si>
  <si>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、交番前</t>
    </r>
    <rPh sb="0" eb="1">
      <t>ジュウ</t>
    </rPh>
    <rPh sb="3" eb="5">
      <t>コウバン</t>
    </rPh>
    <rPh sb="5" eb="6">
      <t>マエ</t>
    </rPh>
    <phoneticPr fontId="8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</si>
  <si>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</si>
  <si>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「城一丁目」＋</t>
    </r>
    <r>
      <rPr>
        <sz val="14"/>
        <rFont val="Arial"/>
        <family val="2"/>
      </rPr>
      <t>R</t>
    </r>
    <rPh sb="1" eb="2">
      <t>グスク</t>
    </rPh>
    <rPh sb="2" eb="5">
      <t>イッチョウメ</t>
    </rPh>
    <phoneticPr fontId="8"/>
  </si>
  <si>
    <r>
      <rPr>
        <sz val="14"/>
        <rFont val="ＭＳ Ｐゴシック"/>
        <family val="3"/>
        <charset val="128"/>
      </rPr>
      <t>「伊差川（北）」┬</t>
    </r>
    <r>
      <rPr>
        <sz val="14"/>
        <rFont val="Arial"/>
        <family val="2"/>
      </rPr>
      <t>R</t>
    </r>
    <rPh sb="1" eb="2">
      <t>イ</t>
    </rPh>
    <rPh sb="2" eb="3">
      <t>サ</t>
    </rPh>
    <rPh sb="3" eb="4">
      <t>カワ</t>
    </rPh>
    <rPh sb="5" eb="6">
      <t>キタ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</si>
  <si>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</si>
  <si>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4"/>
        <rFont val="ＭＳ Ｐゴシック"/>
        <family val="3"/>
        <charset val="128"/>
      </rPr>
      <t>「金武湾入口」┤左</t>
    </r>
    <rPh sb="1" eb="2">
      <t>キム</t>
    </rPh>
    <rPh sb="2" eb="3">
      <t>ブ</t>
    </rPh>
    <rPh sb="3" eb="4">
      <t>ワン</t>
    </rPh>
    <rPh sb="4" eb="6">
      <t>イリグチ</t>
    </rPh>
    <phoneticPr fontId="8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</si>
  <si>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8"/>
  </si>
  <si>
    <t>+R</t>
    <phoneticPr fontId="8"/>
  </si>
  <si>
    <r>
      <rPr>
        <sz val="14"/>
        <rFont val="ＭＳ Ｐゴシック"/>
        <family val="3"/>
        <charset val="128"/>
      </rPr>
      <t>「川田」</t>
    </r>
    <r>
      <rPr>
        <sz val="14"/>
        <rFont val="Arial"/>
        <family val="2"/>
      </rPr>
      <t>+L</t>
    </r>
    <rPh sb="1" eb="3">
      <t>カワダ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</si>
  <si>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8" eb="20">
      <t>ウセツ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</si>
  <si>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　受付は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まで</t>
    </r>
    <rPh sb="17" eb="18">
      <t>マエ</t>
    </rPh>
    <rPh sb="78" eb="80">
      <t>ウケツケ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</si>
  <si>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</t>
    </r>
    <r>
      <rPr>
        <sz val="14"/>
        <rFont val="Arial"/>
        <family val="2"/>
      </rPr>
      <t>(098-997-3740)</t>
    </r>
    <r>
      <rPr>
        <sz val="14"/>
        <rFont val="ＭＳ Ｐゴシック"/>
        <family val="3"/>
        <charset val="128"/>
      </rPr>
      <t>　レシートで確認</t>
    </r>
    <rPh sb="60" eb="62">
      <t>カクニン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</si>
  <si>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</si>
  <si>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</si>
  <si>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</si>
  <si>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t>市道</t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</si>
  <si>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</si>
  <si>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</si>
  <si>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</si>
  <si>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　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</si>
  <si>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</si>
  <si>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</si>
  <si>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</si>
  <si>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</si>
  <si>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</si>
  <si>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</si>
  <si>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、吉田ボディーサービス角、建物オレンジ</t>
    </r>
    <phoneticPr fontId="8"/>
  </si>
  <si>
    <r>
      <rPr>
        <sz val="14"/>
        <rFont val="ＭＳ Ｐゴシック"/>
        <family val="3"/>
        <charset val="128"/>
      </rPr>
      <t>「吉富」┬</t>
    </r>
    <r>
      <rPr>
        <sz val="14"/>
        <rFont val="Arial"/>
        <family val="2"/>
      </rPr>
      <t>L</t>
    </r>
    <phoneticPr fontId="8"/>
  </si>
  <si>
    <t>「明治橋」+L</t>
    <phoneticPr fontId="8"/>
  </si>
  <si>
    <t>フェリーターミナル前、+R</t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</si>
  <si>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</si>
  <si>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t>https://ridewithgps.com/routes/26280770?privacy_code=mWqlaeU9nwX0I0k6</t>
  </si>
  <si>
    <r>
      <rPr>
        <sz val="14"/>
        <rFont val="ＭＳ Ｐゴシック"/>
        <family val="3"/>
        <charset val="128"/>
      </rPr>
      <t>「川上」十</t>
    </r>
    <r>
      <rPr>
        <sz val="14"/>
        <rFont val="Arial"/>
        <family val="2"/>
      </rPr>
      <t>R</t>
    </r>
    <rPh sb="1" eb="3">
      <t>カワカミ</t>
    </rPh>
    <rPh sb="4" eb="5">
      <t>ジュウ</t>
    </rPh>
    <phoneticPr fontId="17"/>
  </si>
  <si>
    <r>
      <t>Finish FamilyMart</t>
    </r>
    <r>
      <rPr>
        <sz val="14"/>
        <rFont val="ＭＳ Ｐゴシック"/>
        <family val="3"/>
        <charset val="128"/>
      </rPr>
      <t>　那覇玉城西町店　　　　　　　　　　　　　　　　　</t>
    </r>
    <r>
      <rPr>
        <sz val="14"/>
        <rFont val="Arial"/>
        <family val="2"/>
      </rPr>
      <t>(098-869-5043)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Ph sb="18" eb="20">
      <t>ナハ</t>
    </rPh>
    <rPh sb="20" eb="22">
      <t>タマシロ</t>
    </rPh>
    <rPh sb="22" eb="23">
      <t>ニシ</t>
    </rPh>
    <rPh sb="23" eb="24">
      <t>マチ</t>
    </rPh>
    <phoneticPr fontId="8"/>
  </si>
  <si>
    <r>
      <t>PC1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名護田井等店　　　　　　　　　　　　　　　　　　　　　　　　　　　　　　　　　　　　　　　　（</t>
    </r>
    <r>
      <rPr>
        <sz val="14"/>
        <rFont val="Arial"/>
        <family val="2"/>
      </rPr>
      <t>0980-51-3011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　　</t>
    </r>
    <rPh sb="17" eb="19">
      <t>タイ</t>
    </rPh>
    <rPh sb="19" eb="20">
      <t>トウ</t>
    </rPh>
    <rPh sb="20" eb="21">
      <t>テン</t>
    </rPh>
    <phoneticPr fontId="8"/>
  </si>
  <si>
    <r>
      <t>PC2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　　　　　　　　　　　　　　　　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46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32         </t>
    </r>
    <r>
      <rPr>
        <sz val="14"/>
        <rFont val="ＭＳ Ｐゴシック"/>
        <family val="3"/>
        <charset val="128"/>
      </rPr>
      <t/>
    </r>
    <rPh sb="16" eb="19">
      <t>ヨナシロ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</si>
  <si>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A</t>
    </r>
    <r>
      <rPr>
        <sz val="14"/>
        <rFont val="ＭＳ Ｐゴシック"/>
        <family val="3"/>
        <charset val="128"/>
      </rPr>
      <t>コープ</t>
    </r>
    <r>
      <rPr>
        <sz val="14"/>
        <rFont val="Arial"/>
        <family val="2"/>
      </rPr>
      <t xml:space="preserve">    </t>
    </r>
    <r>
      <rPr>
        <sz val="14"/>
        <rFont val="ＭＳ Ｐゴシック"/>
        <family val="3"/>
        <charset val="128"/>
      </rPr>
      <t>知念店　　　　　　　　　　　　　　　　　　　　　　　　　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098-948-1042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phoneticPr fontId="8"/>
  </si>
  <si>
    <t>Ver9_0(2019/2/8 )</t>
    <phoneticPr fontId="8"/>
  </si>
  <si>
    <r>
      <t>2019_BRM228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ちょっと沖縄</t>
    </r>
    <phoneticPr fontId="8"/>
  </si>
  <si>
    <r>
      <rPr>
        <sz val="12"/>
        <rFont val="ＭＳ Ｐゴシック"/>
        <family val="3"/>
        <charset val="128"/>
      </rPr>
      <t>認定受付：ホテル那覇ウエストインのフロント前、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到着の方はメールください　　　　　　　　　　　　　　　　　　　　　　　　　　　　　　　</t>
    </r>
    <r>
      <rPr>
        <sz val="12"/>
        <rFont val="Arial"/>
        <family val="2"/>
      </rPr>
      <t>Open15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Close19:40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21" eb="22">
      <t>マエ</t>
    </rPh>
    <rPh sb="24" eb="26">
      <t>トウチャク</t>
    </rPh>
    <rPh sb="27" eb="28">
      <t>カタ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</si>
</sst>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b/>
      <sz val="12"/>
      <color rgb="FF555555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8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176" fontId="20" fillId="0" borderId="1" xfId="2" applyNumberFormat="1" applyFont="1" applyBorder="1" applyAlignment="1">
      <alignment horizontal="center" vertical="center"/>
    </xf>
    <xf numFmtId="177" fontId="20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21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7" fontId="20" fillId="0" borderId="1" xfId="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78" fontId="20" fillId="3" borderId="1" xfId="2" applyNumberFormat="1" applyFont="1" applyFill="1" applyBorder="1" applyAlignment="1">
      <alignment horizontal="center" vertical="center"/>
    </xf>
    <xf numFmtId="177" fontId="20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20" fillId="4" borderId="1" xfId="2" applyNumberFormat="1" applyFont="1" applyFill="1" applyBorder="1" applyAlignment="1">
      <alignment horizontal="center" vertical="center"/>
    </xf>
    <xf numFmtId="177" fontId="20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176" fontId="10" fillId="4" borderId="1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22" fontId="10" fillId="0" borderId="0" xfId="0" applyNumberFormat="1" applyFont="1" applyAlignment="1">
      <alignment horizontal="left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176" fontId="9" fillId="0" borderId="1" xfId="2" applyNumberFormat="1" applyFont="1" applyFill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2" applyNumberFormat="1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25" fillId="0" borderId="0" xfId="0" applyFont="1">
      <alignment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0" fontId="14" fillId="0" borderId="0" xfId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76" fontId="3" fillId="4" borderId="1" xfId="2" applyNumberFormat="1" applyFont="1" applyFill="1" applyBorder="1" applyAlignment="1">
      <alignment horizontal="left" vertical="center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6"/>
  <sheetViews>
    <sheetView tabSelected="1" topLeftCell="A34" zoomScaleNormal="100" workbookViewId="0">
      <selection activeCell="F50" sqref="F50"/>
    </sheetView>
  </sheetViews>
  <sheetFormatPr defaultColWidth="9" defaultRowHeight="14.25" customHeight="1"/>
  <cols>
    <col min="1" max="1" width="2" style="14" customWidth="1"/>
    <col min="2" max="2" width="3" style="14" customWidth="1"/>
    <col min="3" max="3" width="9.08984375" style="14" customWidth="1"/>
    <col min="4" max="4" width="11.6328125" style="22" customWidth="1"/>
    <col min="5" max="5" width="7.08984375" style="34" customWidth="1"/>
    <col min="6" max="6" width="63" style="82" customWidth="1"/>
    <col min="7" max="7" width="14.6328125" style="60" customWidth="1"/>
    <col min="8" max="8" width="6.36328125" style="23" customWidth="1"/>
    <col min="9" max="9" width="1.36328125" style="14" customWidth="1"/>
    <col min="10" max="10" width="9.453125" style="99" customWidth="1"/>
    <col min="11" max="11" width="9" style="99"/>
    <col min="12" max="12" width="8.453125" style="60" customWidth="1"/>
    <col min="13" max="13" width="20.6328125" style="14" customWidth="1"/>
    <col min="14" max="14" width="4.7265625" style="14" customWidth="1"/>
    <col min="15" max="15" width="12" style="14" customWidth="1"/>
    <col min="16" max="16384" width="9" style="14"/>
  </cols>
  <sheetData>
    <row r="2" spans="2:22" ht="21.75" customHeight="1">
      <c r="B2" s="1"/>
      <c r="C2" s="65" t="s">
        <v>99</v>
      </c>
      <c r="D2" s="86"/>
      <c r="E2" s="27"/>
      <c r="G2" s="87" t="s">
        <v>98</v>
      </c>
      <c r="H2" s="2"/>
    </row>
    <row r="3" spans="2:22" s="7" customFormat="1" ht="14.25" customHeight="1">
      <c r="B3" s="15" t="s">
        <v>0</v>
      </c>
      <c r="C3" s="4" t="s">
        <v>1</v>
      </c>
      <c r="D3" s="5" t="s">
        <v>2</v>
      </c>
      <c r="E3" s="28" t="s">
        <v>4</v>
      </c>
      <c r="F3" s="66" t="s">
        <v>3</v>
      </c>
      <c r="G3" s="88" t="s">
        <v>40</v>
      </c>
      <c r="H3" s="6" t="s">
        <v>12</v>
      </c>
      <c r="J3" s="99"/>
      <c r="K3" s="99"/>
      <c r="L3" s="60"/>
      <c r="M3" s="14" t="s">
        <v>73</v>
      </c>
    </row>
    <row r="4" spans="2:22" ht="52.5" customHeight="1">
      <c r="B4" s="46">
        <v>1</v>
      </c>
      <c r="C4" s="47"/>
      <c r="D4" s="48">
        <f>K4</f>
        <v>0</v>
      </c>
      <c r="E4" s="49" t="s">
        <v>16</v>
      </c>
      <c r="F4" s="67" t="s">
        <v>71</v>
      </c>
      <c r="G4" s="89" t="s">
        <v>17</v>
      </c>
      <c r="H4" s="50">
        <v>4</v>
      </c>
      <c r="K4" s="99">
        <v>0</v>
      </c>
      <c r="M4" s="97" t="s">
        <v>92</v>
      </c>
      <c r="O4" s="98"/>
      <c r="P4" s="98"/>
      <c r="Q4" s="98"/>
      <c r="R4" s="98"/>
      <c r="S4" s="98"/>
      <c r="T4" s="98"/>
      <c r="U4" s="98"/>
      <c r="V4" s="98"/>
    </row>
    <row r="5" spans="2:22" ht="25.5" customHeight="1">
      <c r="B5" s="16">
        <f t="shared" ref="B5:B43" si="0">B4+1</f>
        <v>2</v>
      </c>
      <c r="C5" s="11">
        <f t="shared" ref="C5:C10" si="1">D5-D4</f>
        <v>0.03</v>
      </c>
      <c r="D5" s="12">
        <f>K5</f>
        <v>0.03</v>
      </c>
      <c r="E5" s="29" t="s">
        <v>18</v>
      </c>
      <c r="F5" s="68" t="s">
        <v>49</v>
      </c>
      <c r="G5" s="90" t="s">
        <v>74</v>
      </c>
      <c r="H5" s="9">
        <v>4</v>
      </c>
      <c r="J5" s="99">
        <v>0.03</v>
      </c>
      <c r="K5" s="99">
        <f t="shared" ref="K5:K52" si="2">K4+J5</f>
        <v>0.03</v>
      </c>
      <c r="O5" s="98"/>
      <c r="P5" s="98"/>
      <c r="Q5" s="98"/>
      <c r="R5" s="98"/>
      <c r="S5" s="98"/>
      <c r="T5" s="98"/>
      <c r="U5" s="98"/>
      <c r="V5" s="98"/>
    </row>
    <row r="6" spans="2:22" ht="25.5" customHeight="1">
      <c r="B6" s="16">
        <f t="shared" si="0"/>
        <v>3</v>
      </c>
      <c r="C6" s="11">
        <f t="shared" si="1"/>
        <v>0.4</v>
      </c>
      <c r="D6" s="12">
        <f t="shared" ref="D6:D10" si="3">K6</f>
        <v>0.43000000000000005</v>
      </c>
      <c r="E6" s="29" t="s">
        <v>18</v>
      </c>
      <c r="F6" s="69" t="s">
        <v>42</v>
      </c>
      <c r="G6" s="90" t="s">
        <v>19</v>
      </c>
      <c r="H6" s="9">
        <v>4</v>
      </c>
      <c r="J6" s="99">
        <v>0.4</v>
      </c>
      <c r="K6" s="99">
        <f t="shared" si="2"/>
        <v>0.43000000000000005</v>
      </c>
    </row>
    <row r="7" spans="2:22" ht="25.5" customHeight="1">
      <c r="B7" s="16">
        <f t="shared" si="0"/>
        <v>4</v>
      </c>
      <c r="C7" s="11">
        <f t="shared" si="1"/>
        <v>8.8000000000000007</v>
      </c>
      <c r="D7" s="12">
        <f t="shared" si="3"/>
        <v>9.23</v>
      </c>
      <c r="E7" s="29" t="s">
        <v>20</v>
      </c>
      <c r="F7" s="69" t="s">
        <v>50</v>
      </c>
      <c r="G7" s="90" t="s">
        <v>19</v>
      </c>
      <c r="H7" s="9">
        <v>7</v>
      </c>
      <c r="J7" s="99">
        <v>8.8000000000000007</v>
      </c>
      <c r="K7" s="99">
        <f t="shared" si="2"/>
        <v>9.23</v>
      </c>
    </row>
    <row r="8" spans="2:22" ht="25.5" customHeight="1">
      <c r="B8" s="16">
        <f t="shared" si="0"/>
        <v>5</v>
      </c>
      <c r="C8" s="11">
        <f t="shared" ref="C8" si="4">D8-D7</f>
        <v>24.399999999999995</v>
      </c>
      <c r="D8" s="12">
        <f t="shared" si="3"/>
        <v>33.629999999999995</v>
      </c>
      <c r="E8" s="29" t="s">
        <v>20</v>
      </c>
      <c r="F8" s="70" t="s">
        <v>43</v>
      </c>
      <c r="G8" s="90" t="s">
        <v>21</v>
      </c>
      <c r="H8" s="9">
        <v>5</v>
      </c>
      <c r="J8" s="99">
        <v>24.4</v>
      </c>
      <c r="K8" s="99">
        <f t="shared" si="2"/>
        <v>33.629999999999995</v>
      </c>
    </row>
    <row r="9" spans="2:22" ht="25.5" customHeight="1">
      <c r="B9" s="16">
        <f t="shared" si="0"/>
        <v>6</v>
      </c>
      <c r="C9" s="11">
        <f t="shared" si="1"/>
        <v>7.6000000000000014</v>
      </c>
      <c r="D9" s="12">
        <f t="shared" si="3"/>
        <v>41.23</v>
      </c>
      <c r="E9" s="29" t="s">
        <v>20</v>
      </c>
      <c r="F9" s="71" t="s">
        <v>62</v>
      </c>
      <c r="G9" s="90" t="s">
        <v>51</v>
      </c>
      <c r="H9" s="9">
        <v>3</v>
      </c>
      <c r="J9" s="99">
        <v>7.6</v>
      </c>
      <c r="K9" s="99">
        <f t="shared" si="2"/>
        <v>41.23</v>
      </c>
    </row>
    <row r="10" spans="2:22" ht="25.5" customHeight="1">
      <c r="B10" s="16">
        <f t="shared" si="0"/>
        <v>7</v>
      </c>
      <c r="C10" s="11">
        <f t="shared" si="1"/>
        <v>5.6000000000000014</v>
      </c>
      <c r="D10" s="12">
        <f t="shared" si="3"/>
        <v>46.83</v>
      </c>
      <c r="E10" s="29" t="s">
        <v>20</v>
      </c>
      <c r="F10" s="72" t="s">
        <v>75</v>
      </c>
      <c r="G10" s="90" t="s">
        <v>51</v>
      </c>
      <c r="H10" s="10">
        <v>8</v>
      </c>
      <c r="J10" s="99">
        <v>5.6</v>
      </c>
      <c r="K10" s="99">
        <f t="shared" si="2"/>
        <v>46.83</v>
      </c>
    </row>
    <row r="11" spans="2:22" ht="25.5" customHeight="1">
      <c r="B11" s="16">
        <f t="shared" si="0"/>
        <v>8</v>
      </c>
      <c r="C11" s="11">
        <f t="shared" ref="C11" si="5">D11-D10</f>
        <v>18.200000000000003</v>
      </c>
      <c r="D11" s="12">
        <f t="shared" ref="D11:D12" si="6">K11</f>
        <v>65.03</v>
      </c>
      <c r="E11" s="3" t="s">
        <v>18</v>
      </c>
      <c r="F11" s="69" t="s">
        <v>63</v>
      </c>
      <c r="G11" s="90" t="s">
        <v>52</v>
      </c>
      <c r="H11" s="10">
        <v>2</v>
      </c>
      <c r="J11" s="99">
        <v>18.2</v>
      </c>
      <c r="K11" s="99">
        <f t="shared" si="2"/>
        <v>65.03</v>
      </c>
    </row>
    <row r="12" spans="2:22" ht="25.5" customHeight="1">
      <c r="B12" s="16">
        <f>B11+1</f>
        <v>9</v>
      </c>
      <c r="C12" s="11">
        <f>D12-D11</f>
        <v>3.7999999999999972</v>
      </c>
      <c r="D12" s="12">
        <f t="shared" si="6"/>
        <v>68.83</v>
      </c>
      <c r="E12" s="3" t="s">
        <v>18</v>
      </c>
      <c r="F12" s="69" t="s">
        <v>64</v>
      </c>
      <c r="G12" s="90" t="s">
        <v>51</v>
      </c>
      <c r="H12" s="10">
        <v>10</v>
      </c>
      <c r="J12" s="99">
        <v>3.8</v>
      </c>
      <c r="K12" s="99">
        <f>K11+J12</f>
        <v>68.83</v>
      </c>
    </row>
    <row r="13" spans="2:22" ht="40.5" customHeight="1">
      <c r="B13" s="51">
        <f>B12+1</f>
        <v>10</v>
      </c>
      <c r="C13" s="52">
        <f>D13-D12</f>
        <v>0.70000000000000284</v>
      </c>
      <c r="D13" s="53">
        <f>K13</f>
        <v>69.53</v>
      </c>
      <c r="E13" s="54">
        <f>D13-D4</f>
        <v>69.53</v>
      </c>
      <c r="F13" s="73" t="s">
        <v>95</v>
      </c>
      <c r="G13" s="104" t="s">
        <v>51</v>
      </c>
      <c r="H13" s="56">
        <v>4</v>
      </c>
      <c r="J13" s="99">
        <v>0.7</v>
      </c>
      <c r="K13" s="99">
        <f t="shared" si="2"/>
        <v>69.53</v>
      </c>
      <c r="L13" s="95"/>
      <c r="M13" s="17"/>
    </row>
    <row r="14" spans="2:22" ht="25.5" customHeight="1">
      <c r="B14" s="16">
        <f t="shared" si="0"/>
        <v>11</v>
      </c>
      <c r="C14" s="11">
        <f t="shared" ref="C14" si="7">D14-D13</f>
        <v>0.90000000000000568</v>
      </c>
      <c r="D14" s="40">
        <f t="shared" ref="D14" si="8">K14</f>
        <v>70.430000000000007</v>
      </c>
      <c r="E14" s="30" t="s">
        <v>18</v>
      </c>
      <c r="F14" s="68" t="s">
        <v>93</v>
      </c>
      <c r="G14" s="92" t="s">
        <v>76</v>
      </c>
      <c r="H14" s="10">
        <v>10</v>
      </c>
      <c r="J14" s="99">
        <v>0.9</v>
      </c>
      <c r="K14" s="99">
        <f t="shared" si="2"/>
        <v>70.430000000000007</v>
      </c>
    </row>
    <row r="15" spans="2:22" s="17" customFormat="1" ht="25.5" customHeight="1">
      <c r="B15" s="16">
        <f t="shared" si="0"/>
        <v>12</v>
      </c>
      <c r="C15" s="11">
        <f t="shared" ref="C15:C19" si="9">D15-D14</f>
        <v>3.0999999999999943</v>
      </c>
      <c r="D15" s="40">
        <f t="shared" ref="D15:D19" si="10">K15</f>
        <v>73.53</v>
      </c>
      <c r="E15" s="45"/>
      <c r="F15" s="68" t="s">
        <v>56</v>
      </c>
      <c r="G15" s="93" t="s">
        <v>53</v>
      </c>
      <c r="H15" s="10"/>
      <c r="J15" s="99">
        <v>3.1</v>
      </c>
      <c r="K15" s="99">
        <f t="shared" si="2"/>
        <v>73.53</v>
      </c>
      <c r="L15" s="61"/>
    </row>
    <row r="16" spans="2:22" s="17" customFormat="1" ht="25.5" customHeight="1">
      <c r="B16" s="16">
        <f t="shared" si="0"/>
        <v>13</v>
      </c>
      <c r="C16" s="11">
        <f t="shared" si="9"/>
        <v>3.5</v>
      </c>
      <c r="D16" s="40">
        <f t="shared" si="10"/>
        <v>77.03</v>
      </c>
      <c r="E16" s="45"/>
      <c r="F16" s="72" t="s">
        <v>57</v>
      </c>
      <c r="G16" s="93" t="s">
        <v>53</v>
      </c>
      <c r="H16" s="10"/>
      <c r="J16" s="99">
        <v>3.5</v>
      </c>
      <c r="K16" s="99">
        <f t="shared" si="2"/>
        <v>77.03</v>
      </c>
      <c r="L16" s="61"/>
    </row>
    <row r="17" spans="2:12" s="17" customFormat="1" ht="25.5" customHeight="1">
      <c r="B17" s="16">
        <f t="shared" si="0"/>
        <v>14</v>
      </c>
      <c r="C17" s="11">
        <f t="shared" si="9"/>
        <v>3.2999999999999972</v>
      </c>
      <c r="D17" s="40">
        <f t="shared" si="10"/>
        <v>80.33</v>
      </c>
      <c r="E17" s="45"/>
      <c r="F17" s="68" t="s">
        <v>58</v>
      </c>
      <c r="G17" s="93" t="s">
        <v>54</v>
      </c>
      <c r="H17" s="10"/>
      <c r="J17" s="99">
        <v>3.3</v>
      </c>
      <c r="K17" s="99">
        <f t="shared" si="2"/>
        <v>80.33</v>
      </c>
      <c r="L17" s="61"/>
    </row>
    <row r="18" spans="2:12" s="17" customFormat="1" ht="25.5" customHeight="1">
      <c r="B18" s="16">
        <f t="shared" si="0"/>
        <v>15</v>
      </c>
      <c r="C18" s="11">
        <f t="shared" ref="C18" si="11">D18-D17</f>
        <v>2.0999999999999943</v>
      </c>
      <c r="D18" s="40">
        <f t="shared" ref="D18" si="12">K18</f>
        <v>82.429999999999993</v>
      </c>
      <c r="E18" s="3" t="s">
        <v>18</v>
      </c>
      <c r="F18" s="72" t="s">
        <v>59</v>
      </c>
      <c r="G18" s="93" t="s">
        <v>55</v>
      </c>
      <c r="H18" s="10"/>
      <c r="J18" s="99">
        <v>2.1</v>
      </c>
      <c r="K18" s="99">
        <f t="shared" si="2"/>
        <v>82.429999999999993</v>
      </c>
      <c r="L18" s="61"/>
    </row>
    <row r="19" spans="2:12" ht="25.5" customHeight="1">
      <c r="B19" s="16">
        <f t="shared" si="0"/>
        <v>16</v>
      </c>
      <c r="C19" s="11">
        <f t="shared" si="9"/>
        <v>29.700000000000003</v>
      </c>
      <c r="D19" s="40">
        <f t="shared" si="10"/>
        <v>112.13</v>
      </c>
      <c r="E19" s="3" t="s">
        <v>18</v>
      </c>
      <c r="F19" s="69" t="s">
        <v>44</v>
      </c>
      <c r="G19" s="90" t="s">
        <v>77</v>
      </c>
      <c r="H19" s="9">
        <v>3</v>
      </c>
      <c r="J19" s="100">
        <v>29.7</v>
      </c>
      <c r="K19" s="99">
        <f t="shared" si="2"/>
        <v>112.13</v>
      </c>
    </row>
    <row r="20" spans="2:12" ht="25.5" customHeight="1">
      <c r="B20" s="16">
        <f t="shared" si="0"/>
        <v>17</v>
      </c>
      <c r="C20" s="11">
        <f t="shared" ref="C20" si="13">D20-D19</f>
        <v>1.4000000000000057</v>
      </c>
      <c r="D20" s="12">
        <f t="shared" ref="D20:D45" si="14">K20</f>
        <v>113.53</v>
      </c>
      <c r="E20" s="30"/>
      <c r="F20" s="74" t="s">
        <v>13</v>
      </c>
      <c r="G20" s="92" t="s">
        <v>78</v>
      </c>
      <c r="H20" s="9">
        <v>4</v>
      </c>
      <c r="J20" s="99">
        <v>1.4</v>
      </c>
      <c r="K20" s="99">
        <f t="shared" si="2"/>
        <v>113.53</v>
      </c>
    </row>
    <row r="21" spans="2:12" ht="25.5" customHeight="1">
      <c r="B21" s="16">
        <f t="shared" si="0"/>
        <v>18</v>
      </c>
      <c r="C21" s="11">
        <f t="shared" ref="C21" si="15">D21-D20</f>
        <v>2</v>
      </c>
      <c r="D21" s="12">
        <f t="shared" ref="D21" si="16">K21</f>
        <v>115.53</v>
      </c>
      <c r="E21" s="30" t="s">
        <v>79</v>
      </c>
      <c r="F21" s="68" t="s">
        <v>80</v>
      </c>
      <c r="G21" s="92" t="s">
        <v>28</v>
      </c>
      <c r="H21" s="9">
        <v>40</v>
      </c>
      <c r="J21" s="99">
        <v>2</v>
      </c>
      <c r="K21" s="99">
        <f t="shared" si="2"/>
        <v>115.53</v>
      </c>
    </row>
    <row r="22" spans="2:12" s="17" customFormat="1" ht="25.5" customHeight="1">
      <c r="B22" s="16">
        <f t="shared" si="0"/>
        <v>19</v>
      </c>
      <c r="C22" s="11">
        <f t="shared" ref="C22" si="17">D22-D21</f>
        <v>5.2000000000000028</v>
      </c>
      <c r="D22" s="12">
        <f t="shared" ref="D22" si="18">K22</f>
        <v>120.73</v>
      </c>
      <c r="E22" s="31" t="s">
        <v>18</v>
      </c>
      <c r="F22" s="75" t="s">
        <v>45</v>
      </c>
      <c r="G22" s="94" t="s">
        <v>24</v>
      </c>
      <c r="H22" s="9">
        <v>20</v>
      </c>
      <c r="I22" s="14"/>
      <c r="J22" s="99">
        <v>5.2</v>
      </c>
      <c r="K22" s="99">
        <f t="shared" si="2"/>
        <v>120.73</v>
      </c>
      <c r="L22" s="61"/>
    </row>
    <row r="23" spans="2:12" s="17" customFormat="1" ht="25.5" customHeight="1">
      <c r="B23" s="43">
        <f t="shared" si="0"/>
        <v>20</v>
      </c>
      <c r="C23" s="11">
        <f t="shared" ref="C23:C25" si="19">D23-D22</f>
        <v>2.0999999999999943</v>
      </c>
      <c r="D23" s="12">
        <f t="shared" ref="D23:D25" si="20">K23</f>
        <v>122.83</v>
      </c>
      <c r="E23" s="8" t="s">
        <v>18</v>
      </c>
      <c r="F23" s="72" t="s">
        <v>66</v>
      </c>
      <c r="G23" s="90" t="s">
        <v>35</v>
      </c>
      <c r="H23" s="10">
        <v>25</v>
      </c>
      <c r="I23" s="41"/>
      <c r="J23" s="101">
        <v>2.1</v>
      </c>
      <c r="K23" s="99">
        <f t="shared" si="2"/>
        <v>122.83</v>
      </c>
      <c r="L23" s="61"/>
    </row>
    <row r="24" spans="2:12" s="17" customFormat="1" ht="25.5" customHeight="1">
      <c r="B24" s="43">
        <f t="shared" si="0"/>
        <v>21</v>
      </c>
      <c r="C24" s="11">
        <f t="shared" si="19"/>
        <v>4.7999999999999972</v>
      </c>
      <c r="D24" s="12">
        <f t="shared" si="20"/>
        <v>127.63</v>
      </c>
      <c r="E24" s="44"/>
      <c r="F24" s="72" t="s">
        <v>81</v>
      </c>
      <c r="G24" s="90" t="s">
        <v>67</v>
      </c>
      <c r="H24" s="10">
        <v>2</v>
      </c>
      <c r="I24" s="41"/>
      <c r="J24" s="101">
        <v>4.8</v>
      </c>
      <c r="K24" s="99">
        <f t="shared" si="2"/>
        <v>127.63</v>
      </c>
      <c r="L24" s="61"/>
    </row>
    <row r="25" spans="2:12" s="17" customFormat="1" ht="25.5" customHeight="1">
      <c r="B25" s="43">
        <f t="shared" si="0"/>
        <v>22</v>
      </c>
      <c r="C25" s="11">
        <f t="shared" si="19"/>
        <v>0.29999999999999716</v>
      </c>
      <c r="D25" s="12">
        <f t="shared" si="20"/>
        <v>127.92999999999999</v>
      </c>
      <c r="E25" s="59"/>
      <c r="F25" s="76" t="s">
        <v>68</v>
      </c>
      <c r="G25" s="90" t="s">
        <v>36</v>
      </c>
      <c r="H25" s="10">
        <v>5</v>
      </c>
      <c r="I25" s="41"/>
      <c r="J25" s="101">
        <v>0.3</v>
      </c>
      <c r="K25" s="99">
        <f t="shared" si="2"/>
        <v>127.92999999999999</v>
      </c>
      <c r="L25" s="61"/>
    </row>
    <row r="26" spans="2:12" s="17" customFormat="1" ht="40.5" customHeight="1">
      <c r="B26" s="51">
        <f>B25+1</f>
        <v>23</v>
      </c>
      <c r="C26" s="52">
        <f>D26-D25</f>
        <v>0.17000000000000171</v>
      </c>
      <c r="D26" s="53">
        <f t="shared" ref="D26:D27" si="21">K26</f>
        <v>128.1</v>
      </c>
      <c r="E26" s="55">
        <f>D26-D13</f>
        <v>58.569999999999993</v>
      </c>
      <c r="F26" s="77" t="s">
        <v>96</v>
      </c>
      <c r="G26" s="91" t="s">
        <v>36</v>
      </c>
      <c r="H26" s="56">
        <v>5</v>
      </c>
      <c r="I26" s="41"/>
      <c r="J26" s="101">
        <v>0.17</v>
      </c>
      <c r="K26" s="99">
        <f t="shared" si="2"/>
        <v>128.1</v>
      </c>
      <c r="L26" s="95"/>
    </row>
    <row r="27" spans="2:12" s="17" customFormat="1" ht="25.5" customHeight="1">
      <c r="B27" s="43">
        <f t="shared" si="0"/>
        <v>24</v>
      </c>
      <c r="C27" s="11">
        <f t="shared" ref="C27" si="22">D27-D26</f>
        <v>4.5999999999999943</v>
      </c>
      <c r="D27" s="12">
        <f t="shared" si="21"/>
        <v>132.69999999999999</v>
      </c>
      <c r="E27" s="44" t="s">
        <v>18</v>
      </c>
      <c r="F27" s="72" t="s">
        <v>69</v>
      </c>
      <c r="G27" s="90" t="s">
        <v>82</v>
      </c>
      <c r="H27" s="10">
        <v>5</v>
      </c>
      <c r="I27" s="41"/>
      <c r="J27" s="101">
        <v>4.5999999999999996</v>
      </c>
      <c r="K27" s="99">
        <f t="shared" ref="K27" si="23">K26+J27</f>
        <v>132.69999999999999</v>
      </c>
      <c r="L27" s="61"/>
    </row>
    <row r="28" spans="2:12" s="17" customFormat="1" ht="25.5" customHeight="1">
      <c r="B28" s="43">
        <f t="shared" si="0"/>
        <v>25</v>
      </c>
      <c r="C28" s="11">
        <f t="shared" ref="C28" si="24">D28-D27</f>
        <v>0.69999999999998863</v>
      </c>
      <c r="D28" s="12">
        <f t="shared" ref="D28:D29" si="25">K28</f>
        <v>133.39999999999998</v>
      </c>
      <c r="E28" s="8" t="s">
        <v>18</v>
      </c>
      <c r="F28" s="72" t="s">
        <v>83</v>
      </c>
      <c r="G28" s="96" t="s">
        <v>84</v>
      </c>
      <c r="H28" s="10">
        <v>2</v>
      </c>
      <c r="I28" s="41"/>
      <c r="J28" s="101">
        <v>0.7</v>
      </c>
      <c r="K28" s="99">
        <f t="shared" si="2"/>
        <v>133.39999999999998</v>
      </c>
      <c r="L28" s="61"/>
    </row>
    <row r="29" spans="2:12" s="17" customFormat="1" ht="25.5" customHeight="1">
      <c r="B29" s="43">
        <f t="shared" si="0"/>
        <v>26</v>
      </c>
      <c r="C29" s="11">
        <f t="shared" ref="C29" si="26">D29-D28</f>
        <v>7.8000000000000114</v>
      </c>
      <c r="D29" s="12">
        <f t="shared" si="25"/>
        <v>141.19999999999999</v>
      </c>
      <c r="E29" s="31" t="s">
        <v>18</v>
      </c>
      <c r="F29" s="75" t="s">
        <v>85</v>
      </c>
      <c r="G29" s="92" t="s">
        <v>22</v>
      </c>
      <c r="H29" s="9">
        <v>3</v>
      </c>
      <c r="I29" s="14"/>
      <c r="J29" s="99">
        <v>7.8</v>
      </c>
      <c r="K29" s="99">
        <f t="shared" si="2"/>
        <v>141.19999999999999</v>
      </c>
      <c r="L29" s="61"/>
    </row>
    <row r="30" spans="2:12" s="17" customFormat="1" ht="25.5" customHeight="1">
      <c r="B30" s="16">
        <f t="shared" si="0"/>
        <v>27</v>
      </c>
      <c r="C30" s="11">
        <f t="shared" ref="C30:C31" si="27">D30-D29</f>
        <v>3.4000000000000057</v>
      </c>
      <c r="D30" s="12">
        <f t="shared" ref="D30:D31" si="28">K30</f>
        <v>144.6</v>
      </c>
      <c r="E30" s="31" t="s">
        <v>18</v>
      </c>
      <c r="F30" s="74" t="s">
        <v>70</v>
      </c>
      <c r="G30" s="92" t="s">
        <v>78</v>
      </c>
      <c r="H30" s="9"/>
      <c r="I30" s="14"/>
      <c r="J30" s="99">
        <v>3.4</v>
      </c>
      <c r="K30" s="99">
        <f t="shared" si="2"/>
        <v>144.6</v>
      </c>
      <c r="L30" s="61"/>
    </row>
    <row r="31" spans="2:12" ht="25.5" customHeight="1">
      <c r="B31" s="16">
        <f t="shared" si="0"/>
        <v>28</v>
      </c>
      <c r="C31" s="11">
        <f t="shared" si="27"/>
        <v>7</v>
      </c>
      <c r="D31" s="12">
        <f t="shared" si="28"/>
        <v>151.6</v>
      </c>
      <c r="E31" s="31"/>
      <c r="F31" s="72" t="s">
        <v>83</v>
      </c>
      <c r="G31" s="94" t="s">
        <v>25</v>
      </c>
      <c r="H31" s="9"/>
      <c r="J31" s="99">
        <v>7</v>
      </c>
      <c r="K31" s="99">
        <f t="shared" si="2"/>
        <v>151.6</v>
      </c>
    </row>
    <row r="32" spans="2:12" ht="25.5" customHeight="1">
      <c r="B32" s="16">
        <f t="shared" si="0"/>
        <v>29</v>
      </c>
      <c r="C32" s="11">
        <f t="shared" ref="C32" si="29">D32-D31</f>
        <v>0.15000000000000568</v>
      </c>
      <c r="D32" s="12">
        <f t="shared" si="14"/>
        <v>151.75</v>
      </c>
      <c r="E32" s="31"/>
      <c r="F32" s="68" t="s">
        <v>47</v>
      </c>
      <c r="G32" s="94" t="s">
        <v>25</v>
      </c>
      <c r="H32" s="10"/>
      <c r="I32" s="18"/>
      <c r="J32" s="101">
        <v>0.15</v>
      </c>
      <c r="K32" s="99">
        <f t="shared" si="2"/>
        <v>151.75</v>
      </c>
    </row>
    <row r="33" spans="2:12" ht="25.5" customHeight="1">
      <c r="B33" s="16">
        <f t="shared" si="0"/>
        <v>30</v>
      </c>
      <c r="C33" s="11">
        <f t="shared" ref="C33:C45" si="30">D33-D32</f>
        <v>0.76800000000000068</v>
      </c>
      <c r="D33" s="12">
        <f t="shared" si="14"/>
        <v>152.518</v>
      </c>
      <c r="E33" s="31"/>
      <c r="F33" s="76" t="s">
        <v>46</v>
      </c>
      <c r="G33" s="94" t="s">
        <v>25</v>
      </c>
      <c r="H33" s="10"/>
      <c r="I33" s="18"/>
      <c r="J33" s="101">
        <v>0.76800000000000002</v>
      </c>
      <c r="K33" s="99">
        <f t="shared" si="2"/>
        <v>152.518</v>
      </c>
    </row>
    <row r="34" spans="2:12" ht="25.5" customHeight="1">
      <c r="B34" s="16">
        <f t="shared" si="0"/>
        <v>31</v>
      </c>
      <c r="C34" s="11">
        <f t="shared" ref="C34" si="31">D34-D33</f>
        <v>3.0999999999999943</v>
      </c>
      <c r="D34" s="12">
        <f t="shared" ref="D34" si="32">K34</f>
        <v>155.61799999999999</v>
      </c>
      <c r="E34" s="31" t="s">
        <v>18</v>
      </c>
      <c r="F34" s="76" t="s">
        <v>61</v>
      </c>
      <c r="G34" s="94" t="s">
        <v>86</v>
      </c>
      <c r="H34" s="10"/>
      <c r="I34" s="18"/>
      <c r="J34" s="101">
        <v>3.1</v>
      </c>
      <c r="K34" s="99">
        <f t="shared" si="2"/>
        <v>155.61799999999999</v>
      </c>
    </row>
    <row r="35" spans="2:12" ht="25.5" customHeight="1">
      <c r="B35" s="16">
        <f t="shared" si="0"/>
        <v>32</v>
      </c>
      <c r="C35" s="11">
        <f t="shared" ref="C35" si="33">D35-D34</f>
        <v>0.16999999999998749</v>
      </c>
      <c r="D35" s="12">
        <f t="shared" si="14"/>
        <v>155.78799999999998</v>
      </c>
      <c r="E35" s="31" t="s">
        <v>18</v>
      </c>
      <c r="F35" s="74" t="s">
        <v>38</v>
      </c>
      <c r="G35" s="94" t="s">
        <v>25</v>
      </c>
      <c r="H35" s="9">
        <v>2</v>
      </c>
      <c r="J35" s="99">
        <v>0.17</v>
      </c>
      <c r="K35" s="99">
        <f t="shared" si="2"/>
        <v>155.78799999999998</v>
      </c>
    </row>
    <row r="36" spans="2:12" ht="25.5" customHeight="1">
      <c r="B36" s="16">
        <f t="shared" si="0"/>
        <v>33</v>
      </c>
      <c r="C36" s="11">
        <f t="shared" si="30"/>
        <v>2.0999999999999943</v>
      </c>
      <c r="D36" s="12">
        <f t="shared" si="14"/>
        <v>157.88799999999998</v>
      </c>
      <c r="E36" s="31" t="s">
        <v>18</v>
      </c>
      <c r="F36" s="72" t="s">
        <v>83</v>
      </c>
      <c r="G36" s="90" t="s">
        <v>32</v>
      </c>
      <c r="H36" s="9">
        <v>3</v>
      </c>
      <c r="J36" s="99">
        <v>2.1</v>
      </c>
      <c r="K36" s="99">
        <f t="shared" si="2"/>
        <v>157.88799999999998</v>
      </c>
    </row>
    <row r="37" spans="2:12" ht="25.5" customHeight="1">
      <c r="B37" s="16">
        <f t="shared" si="0"/>
        <v>34</v>
      </c>
      <c r="C37" s="11">
        <f t="shared" si="30"/>
        <v>4.9000000000000057</v>
      </c>
      <c r="D37" s="12">
        <f t="shared" si="14"/>
        <v>162.78799999999998</v>
      </c>
      <c r="E37" s="42"/>
      <c r="F37" s="68" t="s">
        <v>87</v>
      </c>
      <c r="G37" s="94" t="s">
        <v>25</v>
      </c>
      <c r="H37" s="9">
        <v>2</v>
      </c>
      <c r="J37" s="99">
        <v>4.9000000000000004</v>
      </c>
      <c r="K37" s="99">
        <f t="shared" si="2"/>
        <v>162.78799999999998</v>
      </c>
    </row>
    <row r="38" spans="2:12" ht="25.5" customHeight="1">
      <c r="B38" s="16">
        <f t="shared" si="0"/>
        <v>35</v>
      </c>
      <c r="C38" s="11">
        <f t="shared" ref="C38" si="34">D38-D37</f>
        <v>0.40000000000000568</v>
      </c>
      <c r="D38" s="12">
        <f t="shared" ref="D38:D43" si="35">K38</f>
        <v>163.18799999999999</v>
      </c>
      <c r="E38" s="42"/>
      <c r="F38" s="68" t="s">
        <v>37</v>
      </c>
      <c r="G38" s="94" t="s">
        <v>25</v>
      </c>
      <c r="H38" s="9">
        <v>12</v>
      </c>
      <c r="J38" s="99">
        <v>0.4</v>
      </c>
      <c r="K38" s="99">
        <f t="shared" si="2"/>
        <v>163.18799999999999</v>
      </c>
    </row>
    <row r="39" spans="2:12" ht="25.5" customHeight="1">
      <c r="B39" s="16">
        <f t="shared" si="0"/>
        <v>36</v>
      </c>
      <c r="C39" s="11">
        <f t="shared" ref="C39:C40" si="36">D39-D38</f>
        <v>1.1999999999999886</v>
      </c>
      <c r="D39" s="12">
        <f t="shared" ref="D39:D40" si="37">K39</f>
        <v>164.38799999999998</v>
      </c>
      <c r="E39" s="42"/>
      <c r="F39" s="72" t="s">
        <v>27</v>
      </c>
      <c r="G39" s="90" t="s">
        <v>41</v>
      </c>
      <c r="H39" s="9">
        <v>150</v>
      </c>
      <c r="J39" s="99">
        <v>1.2</v>
      </c>
      <c r="K39" s="99">
        <f t="shared" si="2"/>
        <v>164.38799999999998</v>
      </c>
    </row>
    <row r="40" spans="2:12" ht="25.5" customHeight="1">
      <c r="B40" s="16">
        <f t="shared" si="0"/>
        <v>37</v>
      </c>
      <c r="C40" s="11">
        <f t="shared" si="36"/>
        <v>0.40000000000000568</v>
      </c>
      <c r="D40" s="12">
        <f t="shared" si="37"/>
        <v>164.78799999999998</v>
      </c>
      <c r="E40" s="42"/>
      <c r="F40" s="70" t="s">
        <v>39</v>
      </c>
      <c r="G40" s="90" t="s">
        <v>41</v>
      </c>
      <c r="H40" s="9">
        <v>160</v>
      </c>
      <c r="J40" s="99">
        <v>0.4</v>
      </c>
      <c r="K40" s="99">
        <f t="shared" si="2"/>
        <v>164.78799999999998</v>
      </c>
    </row>
    <row r="41" spans="2:12" ht="25.5" customHeight="1">
      <c r="B41" s="16">
        <f t="shared" si="0"/>
        <v>38</v>
      </c>
      <c r="C41" s="11">
        <f t="shared" ref="C41" si="38">D41-D40</f>
        <v>1.4000000000000057</v>
      </c>
      <c r="D41" s="12">
        <f t="shared" ref="D41" si="39">K41</f>
        <v>166.18799999999999</v>
      </c>
      <c r="E41" s="42" t="s">
        <v>33</v>
      </c>
      <c r="F41" s="78" t="s">
        <v>88</v>
      </c>
      <c r="G41" s="92" t="s">
        <v>26</v>
      </c>
      <c r="H41" s="9">
        <v>90</v>
      </c>
      <c r="J41" s="99">
        <v>1.4</v>
      </c>
      <c r="K41" s="99">
        <f t="shared" si="2"/>
        <v>166.18799999999999</v>
      </c>
    </row>
    <row r="42" spans="2:12" ht="40.5" customHeight="1">
      <c r="B42" s="51">
        <f>B41+1</f>
        <v>39</v>
      </c>
      <c r="C42" s="52">
        <f>D42-D41</f>
        <v>0.30000000000001137</v>
      </c>
      <c r="D42" s="53">
        <f t="shared" si="35"/>
        <v>166.488</v>
      </c>
      <c r="E42" s="57">
        <f>D42-D26</f>
        <v>38.388000000000005</v>
      </c>
      <c r="F42" s="73" t="s">
        <v>97</v>
      </c>
      <c r="G42" s="91" t="s">
        <v>34</v>
      </c>
      <c r="H42" s="58">
        <v>80</v>
      </c>
      <c r="I42" s="17"/>
      <c r="J42" s="99">
        <v>0.3</v>
      </c>
      <c r="K42" s="99">
        <f t="shared" si="2"/>
        <v>166.488</v>
      </c>
      <c r="L42" s="95"/>
    </row>
    <row r="43" spans="2:12" ht="25.5" customHeight="1">
      <c r="B43" s="16">
        <f t="shared" si="0"/>
        <v>40</v>
      </c>
      <c r="C43" s="11">
        <f t="shared" ref="C43" si="40">D43-D42</f>
        <v>8.1999999999999886</v>
      </c>
      <c r="D43" s="12">
        <f t="shared" si="35"/>
        <v>174.68799999999999</v>
      </c>
      <c r="E43" s="31" t="s">
        <v>18</v>
      </c>
      <c r="F43" s="75" t="s">
        <v>60</v>
      </c>
      <c r="G43" s="94" t="s">
        <v>26</v>
      </c>
      <c r="H43" s="9">
        <v>40</v>
      </c>
      <c r="J43" s="99">
        <v>8.1999999999999993</v>
      </c>
      <c r="K43" s="99">
        <f t="shared" si="2"/>
        <v>174.68799999999999</v>
      </c>
    </row>
    <row r="44" spans="2:12" s="17" customFormat="1" ht="40.5" customHeight="1">
      <c r="B44" s="51">
        <f>B43+1</f>
        <v>41</v>
      </c>
      <c r="C44" s="52">
        <f>D44-D43</f>
        <v>10</v>
      </c>
      <c r="D44" s="53">
        <f t="shared" si="14"/>
        <v>184.68799999999999</v>
      </c>
      <c r="E44" s="57">
        <f>D44-D42</f>
        <v>18.199999999999989</v>
      </c>
      <c r="F44" s="73" t="s">
        <v>72</v>
      </c>
      <c r="G44" s="91" t="s">
        <v>26</v>
      </c>
      <c r="H44" s="58">
        <v>25</v>
      </c>
      <c r="J44" s="99">
        <v>10</v>
      </c>
      <c r="K44" s="99">
        <f t="shared" si="2"/>
        <v>184.68799999999999</v>
      </c>
      <c r="L44" s="61"/>
    </row>
    <row r="45" spans="2:12" s="17" customFormat="1" ht="25.5" customHeight="1">
      <c r="B45" s="16">
        <f t="shared" ref="B45:B50" si="41">B44+1</f>
        <v>42</v>
      </c>
      <c r="C45" s="11">
        <f t="shared" si="30"/>
        <v>5</v>
      </c>
      <c r="D45" s="12">
        <f t="shared" si="14"/>
        <v>189.68799999999999</v>
      </c>
      <c r="E45" s="31" t="s">
        <v>18</v>
      </c>
      <c r="F45" s="75" t="s">
        <v>14</v>
      </c>
      <c r="G45" s="92" t="s">
        <v>23</v>
      </c>
      <c r="H45" s="9">
        <v>4</v>
      </c>
      <c r="J45" s="101">
        <v>5</v>
      </c>
      <c r="K45" s="99">
        <f t="shared" si="2"/>
        <v>189.68799999999999</v>
      </c>
      <c r="L45" s="61"/>
    </row>
    <row r="46" spans="2:12" s="17" customFormat="1" ht="25.5" customHeight="1">
      <c r="B46" s="16">
        <f t="shared" si="41"/>
        <v>43</v>
      </c>
      <c r="C46" s="11">
        <f t="shared" ref="C46" si="42">D46-D45</f>
        <v>5</v>
      </c>
      <c r="D46" s="12">
        <f t="shared" ref="D46" si="43">K46</f>
        <v>194.68799999999999</v>
      </c>
      <c r="E46" s="31" t="s">
        <v>18</v>
      </c>
      <c r="F46" s="75" t="s">
        <v>29</v>
      </c>
      <c r="G46" s="92" t="s">
        <v>30</v>
      </c>
      <c r="H46" s="9">
        <v>5</v>
      </c>
      <c r="J46" s="101">
        <v>5</v>
      </c>
      <c r="K46" s="99">
        <f t="shared" si="2"/>
        <v>194.68799999999999</v>
      </c>
      <c r="L46" s="61"/>
    </row>
    <row r="47" spans="2:12" s="17" customFormat="1" ht="25.5" customHeight="1">
      <c r="B47" s="16">
        <f t="shared" si="41"/>
        <v>44</v>
      </c>
      <c r="C47" s="11">
        <f t="shared" ref="C47:C48" si="44">D47-D46</f>
        <v>0.59999999999999432</v>
      </c>
      <c r="D47" s="12">
        <f t="shared" ref="D47:D48" si="45">K47</f>
        <v>195.28799999999998</v>
      </c>
      <c r="E47" s="31" t="s">
        <v>79</v>
      </c>
      <c r="F47" s="75" t="s">
        <v>31</v>
      </c>
      <c r="G47" s="92" t="s">
        <v>78</v>
      </c>
      <c r="H47" s="9">
        <v>5</v>
      </c>
      <c r="J47" s="101">
        <v>0.6</v>
      </c>
      <c r="K47" s="99">
        <f t="shared" si="2"/>
        <v>195.28799999999998</v>
      </c>
      <c r="L47" s="61"/>
    </row>
    <row r="48" spans="2:12" s="17" customFormat="1" ht="25.5" customHeight="1">
      <c r="B48" s="16">
        <f t="shared" si="41"/>
        <v>45</v>
      </c>
      <c r="C48" s="11">
        <f t="shared" si="44"/>
        <v>1.5</v>
      </c>
      <c r="D48" s="12">
        <f t="shared" si="45"/>
        <v>196.78799999999998</v>
      </c>
      <c r="E48" s="31" t="s">
        <v>18</v>
      </c>
      <c r="F48" s="76" t="s">
        <v>15</v>
      </c>
      <c r="G48" s="92" t="s">
        <v>23</v>
      </c>
      <c r="H48" s="9">
        <v>2</v>
      </c>
      <c r="J48" s="101">
        <v>1.5</v>
      </c>
      <c r="K48" s="99">
        <f t="shared" si="2"/>
        <v>196.78799999999998</v>
      </c>
      <c r="L48" s="61"/>
    </row>
    <row r="49" spans="2:13" s="17" customFormat="1" ht="25.5" customHeight="1">
      <c r="B49" s="16">
        <f t="shared" si="41"/>
        <v>46</v>
      </c>
      <c r="C49" s="11">
        <f t="shared" ref="C49:C50" si="46">D49-D48</f>
        <v>5.8000000000000114</v>
      </c>
      <c r="D49" s="12">
        <f>K49</f>
        <v>202.58799999999999</v>
      </c>
      <c r="E49" s="31" t="s">
        <v>18</v>
      </c>
      <c r="F49" s="79" t="s">
        <v>89</v>
      </c>
      <c r="G49" s="92" t="s">
        <v>25</v>
      </c>
      <c r="H49" s="9">
        <v>2</v>
      </c>
      <c r="J49" s="101">
        <v>5.8</v>
      </c>
      <c r="K49" s="99">
        <f t="shared" si="2"/>
        <v>202.58799999999999</v>
      </c>
      <c r="L49" s="61"/>
    </row>
    <row r="50" spans="2:13" s="17" customFormat="1" ht="25.5" customHeight="1">
      <c r="B50" s="16">
        <f t="shared" si="41"/>
        <v>47</v>
      </c>
      <c r="C50" s="11">
        <f t="shared" si="46"/>
        <v>0.5</v>
      </c>
      <c r="D50" s="12">
        <f>K50</f>
        <v>203.08799999999999</v>
      </c>
      <c r="E50" s="31" t="s">
        <v>18</v>
      </c>
      <c r="F50" s="75" t="s">
        <v>90</v>
      </c>
      <c r="G50" s="92" t="s">
        <v>25</v>
      </c>
      <c r="H50" s="9">
        <v>2</v>
      </c>
      <c r="J50" s="101">
        <v>0.5</v>
      </c>
      <c r="K50" s="99">
        <f t="shared" si="2"/>
        <v>203.08799999999999</v>
      </c>
      <c r="L50" s="61"/>
    </row>
    <row r="51" spans="2:13" s="17" customFormat="1" ht="40.5" customHeight="1">
      <c r="B51" s="51">
        <f>B50+1</f>
        <v>48</v>
      </c>
      <c r="C51" s="52">
        <f>D51-D50</f>
        <v>0.19999999999998863</v>
      </c>
      <c r="D51" s="53">
        <f t="shared" ref="D51" si="47">K51</f>
        <v>203.28799999999998</v>
      </c>
      <c r="E51" s="57">
        <f>D51-D49</f>
        <v>0.69999999999998863</v>
      </c>
      <c r="F51" s="73" t="s">
        <v>94</v>
      </c>
      <c r="G51" s="91" t="s">
        <v>26</v>
      </c>
      <c r="H51" s="58">
        <v>25</v>
      </c>
      <c r="J51" s="99">
        <v>0.2</v>
      </c>
      <c r="K51" s="99">
        <f t="shared" si="2"/>
        <v>203.28799999999998</v>
      </c>
      <c r="L51" s="61"/>
    </row>
    <row r="52" spans="2:13" s="17" customFormat="1" ht="40.5" customHeight="1">
      <c r="B52" s="51">
        <f>B51+1</f>
        <v>49</v>
      </c>
      <c r="C52" s="52">
        <f>D52-D51</f>
        <v>9.9999999999994316E-2</v>
      </c>
      <c r="D52" s="48">
        <f t="shared" ref="D52" si="48">K52</f>
        <v>203.38799999999998</v>
      </c>
      <c r="E52" s="105" t="s">
        <v>100</v>
      </c>
      <c r="F52" s="106"/>
      <c r="G52" s="106"/>
      <c r="H52" s="107"/>
      <c r="I52" s="14"/>
      <c r="J52" s="99">
        <v>0.1</v>
      </c>
      <c r="K52" s="99">
        <f t="shared" si="2"/>
        <v>203.38799999999998</v>
      </c>
      <c r="L52" s="61"/>
    </row>
    <row r="53" spans="2:13" ht="15.75" customHeight="1">
      <c r="B53" s="19"/>
      <c r="D53" s="20"/>
      <c r="E53" s="32"/>
      <c r="F53" s="80" t="s">
        <v>65</v>
      </c>
      <c r="H53" s="21"/>
    </row>
    <row r="54" spans="2:13" ht="20.25" customHeight="1">
      <c r="B54" s="13"/>
      <c r="C54" s="13"/>
      <c r="D54" s="20"/>
      <c r="E54" s="33"/>
      <c r="F54" s="81"/>
      <c r="G54" s="87"/>
      <c r="H54" s="21"/>
    </row>
    <row r="55" spans="2:13" ht="14.25" customHeight="1">
      <c r="B55" s="7">
        <v>1</v>
      </c>
      <c r="C55" s="39" t="s">
        <v>5</v>
      </c>
      <c r="D55" s="7"/>
      <c r="F55" s="39"/>
      <c r="H55" s="7"/>
      <c r="J55" s="102"/>
      <c r="K55" s="102"/>
    </row>
    <row r="56" spans="2:13" ht="14.25" customHeight="1">
      <c r="B56" s="7">
        <v>2</v>
      </c>
      <c r="C56" s="39" t="s">
        <v>6</v>
      </c>
      <c r="D56" s="7"/>
      <c r="E56" s="35"/>
      <c r="F56" s="39"/>
      <c r="H56" s="7"/>
      <c r="J56" s="102"/>
      <c r="K56" s="102"/>
    </row>
    <row r="57" spans="2:13" ht="14.25" customHeight="1">
      <c r="B57" s="7">
        <v>3</v>
      </c>
      <c r="C57" s="39" t="s">
        <v>7</v>
      </c>
      <c r="D57" s="7"/>
      <c r="E57" s="35"/>
      <c r="F57" s="39"/>
      <c r="H57" s="7"/>
      <c r="J57" s="102"/>
      <c r="K57" s="102"/>
      <c r="L57" s="62"/>
      <c r="M57" s="24"/>
    </row>
    <row r="58" spans="2:13" ht="14.25" customHeight="1">
      <c r="B58" s="7">
        <v>4</v>
      </c>
      <c r="C58" s="39" t="s">
        <v>8</v>
      </c>
      <c r="D58" s="7"/>
      <c r="E58" s="35"/>
      <c r="F58" s="39"/>
      <c r="H58" s="7"/>
      <c r="J58" s="102"/>
      <c r="K58" s="102"/>
      <c r="L58" s="63"/>
      <c r="M58" s="25"/>
    </row>
    <row r="59" spans="2:13" ht="14.25" customHeight="1">
      <c r="B59" s="7">
        <v>5</v>
      </c>
      <c r="C59" s="39" t="s">
        <v>9</v>
      </c>
      <c r="D59" s="7"/>
      <c r="E59" s="35"/>
      <c r="F59" s="39"/>
      <c r="H59" s="7"/>
      <c r="J59" s="102"/>
      <c r="K59" s="102"/>
      <c r="L59" s="64"/>
      <c r="M59" s="25"/>
    </row>
    <row r="60" spans="2:13" ht="14.25" customHeight="1">
      <c r="B60" s="7">
        <v>6</v>
      </c>
      <c r="C60" s="39" t="s">
        <v>10</v>
      </c>
      <c r="D60" s="7"/>
      <c r="E60" s="35"/>
      <c r="F60" s="39"/>
      <c r="H60" s="7"/>
      <c r="J60" s="102"/>
      <c r="K60" s="102"/>
      <c r="L60" s="64"/>
      <c r="M60" s="26"/>
    </row>
    <row r="61" spans="2:13" ht="14.25" customHeight="1">
      <c r="B61" s="7">
        <v>7</v>
      </c>
      <c r="C61" s="39" t="s">
        <v>91</v>
      </c>
      <c r="D61" s="7"/>
      <c r="E61" s="35"/>
      <c r="F61" s="39"/>
      <c r="H61" s="7"/>
      <c r="J61" s="102"/>
      <c r="K61" s="102"/>
      <c r="L61" s="64"/>
      <c r="M61" s="26"/>
    </row>
    <row r="62" spans="2:13" ht="14.25" customHeight="1">
      <c r="B62" s="7">
        <v>8</v>
      </c>
      <c r="C62" s="39" t="s">
        <v>48</v>
      </c>
      <c r="D62" s="7"/>
      <c r="E62" s="35"/>
      <c r="F62" s="39"/>
      <c r="H62" s="7"/>
      <c r="J62" s="102"/>
      <c r="K62" s="102"/>
      <c r="L62" s="64"/>
      <c r="M62" s="26"/>
    </row>
    <row r="63" spans="2:13" ht="14.25" customHeight="1">
      <c r="B63" s="7">
        <v>9</v>
      </c>
      <c r="C63" s="39" t="s">
        <v>11</v>
      </c>
      <c r="D63" s="7"/>
      <c r="E63" s="35"/>
      <c r="F63" s="39"/>
      <c r="H63" s="7"/>
      <c r="J63" s="102"/>
      <c r="K63" s="102"/>
      <c r="L63" s="64"/>
      <c r="M63" s="26"/>
    </row>
    <row r="64" spans="2:13" ht="14.25" customHeight="1">
      <c r="J64" s="102"/>
      <c r="K64" s="102"/>
      <c r="L64" s="64"/>
      <c r="M64" s="26"/>
    </row>
    <row r="65" spans="5:13" ht="14.25" customHeight="1">
      <c r="J65" s="102"/>
      <c r="K65" s="102"/>
      <c r="L65" s="64"/>
      <c r="M65" s="26"/>
    </row>
    <row r="66" spans="5:13" ht="14.25" customHeight="1">
      <c r="J66" s="102"/>
      <c r="K66" s="102"/>
    </row>
    <row r="67" spans="5:13" ht="14.25" customHeight="1">
      <c r="E67" s="36"/>
      <c r="F67" s="83"/>
      <c r="H67" s="14"/>
      <c r="J67" s="102"/>
      <c r="K67" s="102"/>
    </row>
    <row r="68" spans="5:13" ht="14.25" customHeight="1">
      <c r="E68" s="36"/>
      <c r="F68" s="83"/>
      <c r="H68" s="14"/>
      <c r="J68" s="102"/>
      <c r="K68" s="102"/>
      <c r="L68" s="62"/>
      <c r="M68" s="24"/>
    </row>
    <row r="69" spans="5:13" ht="14.25" customHeight="1">
      <c r="E69" s="37"/>
      <c r="F69" s="84"/>
      <c r="G69" s="62"/>
      <c r="H69" s="24"/>
      <c r="J69" s="102"/>
      <c r="K69" s="102"/>
      <c r="L69" s="63"/>
      <c r="M69" s="25"/>
    </row>
    <row r="70" spans="5:13" ht="14.25" customHeight="1">
      <c r="E70" s="38"/>
      <c r="F70" s="85"/>
      <c r="G70" s="63"/>
      <c r="H70" s="25"/>
      <c r="J70" s="102"/>
      <c r="K70" s="102"/>
      <c r="L70" s="64"/>
      <c r="M70" s="25"/>
    </row>
    <row r="71" spans="5:13" ht="14.25" customHeight="1">
      <c r="E71" s="38"/>
      <c r="F71" s="85"/>
      <c r="G71" s="63"/>
      <c r="H71" s="25"/>
      <c r="J71" s="102"/>
      <c r="K71" s="102"/>
      <c r="L71" s="64"/>
      <c r="M71" s="26"/>
    </row>
    <row r="72" spans="5:13" ht="14.25" customHeight="1">
      <c r="E72" s="38"/>
      <c r="F72" s="85"/>
      <c r="G72" s="64"/>
      <c r="H72" s="25"/>
      <c r="J72" s="102"/>
      <c r="K72" s="102"/>
      <c r="L72" s="64"/>
      <c r="M72" s="26"/>
    </row>
    <row r="73" spans="5:13" ht="14.25" customHeight="1">
      <c r="E73" s="38"/>
      <c r="F73" s="85"/>
      <c r="G73" s="64"/>
      <c r="H73" s="25"/>
      <c r="J73" s="103"/>
      <c r="K73" s="103"/>
      <c r="L73" s="64"/>
      <c r="M73" s="26"/>
    </row>
    <row r="74" spans="5:13" ht="14.25" customHeight="1">
      <c r="E74" s="38"/>
      <c r="F74" s="85"/>
      <c r="G74" s="64"/>
      <c r="H74" s="25"/>
      <c r="J74" s="103"/>
      <c r="K74" s="103"/>
      <c r="L74" s="64"/>
      <c r="M74" s="26"/>
    </row>
    <row r="75" spans="5:13" ht="14.25" customHeight="1">
      <c r="E75" s="38"/>
      <c r="F75" s="85"/>
      <c r="G75" s="64"/>
      <c r="H75" s="25"/>
    </row>
    <row r="76" spans="5:13" ht="14.25" customHeight="1">
      <c r="E76" s="36"/>
      <c r="F76" s="83"/>
      <c r="H76" s="14"/>
    </row>
  </sheetData>
  <sheetProtection selectLockedCells="1" selectUnlockedCells="1"/>
  <mergeCells count="1">
    <mergeCell ref="E52:H52"/>
  </mergeCells>
  <phoneticPr fontId="8"/>
  <pageMargins left="0.2361111111111111" right="0.2361111111111111" top="0.39374999999999999" bottom="0.74791666666666667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津村明彦</cp:lastModifiedBy>
  <cp:lastPrinted>2019-02-14T05:22:09Z</cp:lastPrinted>
  <dcterms:created xsi:type="dcterms:W3CDTF">2013-09-30T03:20:13Z</dcterms:created>
  <dcterms:modified xsi:type="dcterms:W3CDTF">2019-02-14T05:24:51Z</dcterms:modified>
</cp:coreProperties>
</file>