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9BRM運営\20190301東京600とことん沖縄2\Cue\"/>
    </mc:Choice>
  </mc:AlternateContent>
  <bookViews>
    <workbookView xWindow="30" yWindow="150" windowWidth="17790" windowHeight="9795" tabRatio="539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Sheet1!$B$2:$H$92</definedName>
  </definedNames>
  <calcPr calcId="152511" concurrentCalc="0"/>
</workbook>
</file>

<file path=xl/calcChain.xml><?xml version="1.0" encoding="utf-8"?>
<calcChain xmlns="http://schemas.openxmlformats.org/spreadsheetml/2006/main">
  <c r="D91" i="1" l="1"/>
  <c r="D90" i="1"/>
  <c r="D89" i="1"/>
  <c r="D86" i="1"/>
  <c r="D85" i="1"/>
  <c r="C86" i="1"/>
  <c r="B5" i="1"/>
  <c r="B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D84" i="1"/>
  <c r="C85" i="1"/>
  <c r="D8" i="1"/>
  <c r="D7" i="1"/>
  <c r="D6" i="1"/>
  <c r="C7" i="1"/>
  <c r="D5" i="1"/>
  <c r="C6" i="1"/>
  <c r="C8" i="1"/>
  <c r="G44" i="1"/>
  <c r="G40" i="1"/>
  <c r="D4" i="1"/>
  <c r="C5" i="1"/>
  <c r="D9" i="1"/>
  <c r="C9" i="1"/>
  <c r="D10" i="1"/>
  <c r="C10" i="1"/>
  <c r="D11" i="1"/>
  <c r="E11" i="1"/>
  <c r="C11" i="1"/>
  <c r="D12" i="1"/>
  <c r="C12" i="1"/>
  <c r="D13" i="1"/>
  <c r="C13" i="1"/>
  <c r="B87" i="1"/>
  <c r="B88" i="1"/>
  <c r="D14" i="1"/>
  <c r="C14" i="1"/>
  <c r="B89" i="1"/>
  <c r="B90" i="1"/>
  <c r="B91" i="1"/>
  <c r="D15" i="1"/>
  <c r="C15" i="1"/>
  <c r="D16" i="1"/>
  <c r="C16" i="1"/>
  <c r="D17" i="1"/>
  <c r="C17" i="1"/>
  <c r="D18" i="1"/>
  <c r="C18" i="1"/>
  <c r="D19" i="1"/>
  <c r="C19" i="1"/>
  <c r="D20" i="1"/>
  <c r="C20" i="1"/>
  <c r="D21" i="1"/>
  <c r="C21" i="1"/>
  <c r="D22" i="1"/>
  <c r="C22" i="1"/>
  <c r="D23" i="1"/>
  <c r="C23" i="1"/>
  <c r="D24" i="1"/>
  <c r="C24" i="1"/>
  <c r="D25" i="1"/>
  <c r="C25" i="1"/>
  <c r="D26" i="1"/>
  <c r="C26" i="1"/>
  <c r="D27" i="1"/>
  <c r="C27" i="1"/>
  <c r="D28" i="1"/>
  <c r="C28" i="1"/>
  <c r="D29" i="1"/>
  <c r="C29" i="1"/>
  <c r="D30" i="1"/>
  <c r="C30" i="1"/>
  <c r="D31" i="1"/>
  <c r="E31" i="1"/>
  <c r="D32" i="1"/>
  <c r="C32" i="1"/>
  <c r="C31" i="1"/>
  <c r="D33" i="1"/>
  <c r="C33" i="1"/>
  <c r="D34" i="1"/>
  <c r="C34" i="1"/>
  <c r="D35" i="1"/>
  <c r="C35" i="1"/>
  <c r="D36" i="1"/>
  <c r="C36" i="1"/>
  <c r="E36" i="1"/>
  <c r="D37" i="1"/>
  <c r="C37" i="1"/>
  <c r="D38" i="1"/>
  <c r="C38" i="1"/>
  <c r="D39" i="1"/>
  <c r="C39" i="1"/>
  <c r="D40" i="1"/>
  <c r="C40" i="1"/>
  <c r="D41" i="1"/>
  <c r="E41" i="1"/>
  <c r="D42" i="1"/>
  <c r="C42" i="1"/>
  <c r="C41" i="1"/>
  <c r="D43" i="1"/>
  <c r="C43" i="1"/>
  <c r="D44" i="1"/>
  <c r="C44" i="1"/>
  <c r="D45" i="1"/>
  <c r="C45" i="1"/>
  <c r="D46" i="1"/>
  <c r="C46" i="1"/>
  <c r="D47" i="1"/>
  <c r="C47" i="1"/>
  <c r="D48" i="1"/>
  <c r="C48" i="1"/>
  <c r="D49" i="1"/>
  <c r="E49" i="1"/>
  <c r="D50" i="1"/>
  <c r="C50" i="1"/>
  <c r="C49" i="1"/>
  <c r="D51" i="1"/>
  <c r="C51" i="1"/>
  <c r="D52" i="1"/>
  <c r="C52" i="1"/>
  <c r="D53" i="1"/>
  <c r="C53" i="1"/>
  <c r="D54" i="1"/>
  <c r="C54" i="1"/>
  <c r="D55" i="1"/>
  <c r="C55" i="1"/>
  <c r="D56" i="1"/>
  <c r="C56" i="1"/>
  <c r="D59" i="1"/>
  <c r="D58" i="1"/>
  <c r="D57" i="1"/>
  <c r="C57" i="1"/>
  <c r="C58" i="1"/>
  <c r="C59" i="1"/>
  <c r="D60" i="1"/>
  <c r="E60" i="1"/>
  <c r="D61" i="1"/>
  <c r="C61" i="1"/>
  <c r="C60" i="1"/>
  <c r="D62" i="1"/>
  <c r="C62" i="1"/>
  <c r="D63" i="1"/>
  <c r="C63" i="1"/>
  <c r="D64" i="1"/>
  <c r="C64" i="1"/>
  <c r="D65" i="1"/>
  <c r="C65" i="1"/>
  <c r="D66" i="1"/>
  <c r="C66" i="1"/>
  <c r="D67" i="1"/>
  <c r="C67" i="1"/>
  <c r="D68" i="1"/>
  <c r="C68" i="1"/>
  <c r="D69" i="1"/>
  <c r="E69" i="1"/>
  <c r="C69" i="1"/>
  <c r="D70" i="1"/>
  <c r="C70" i="1"/>
  <c r="D71" i="1"/>
  <c r="C71" i="1"/>
  <c r="D72" i="1"/>
  <c r="C72" i="1"/>
  <c r="D73" i="1"/>
  <c r="C73" i="1"/>
  <c r="D74" i="1"/>
  <c r="C74" i="1"/>
  <c r="D75" i="1"/>
  <c r="C75" i="1"/>
  <c r="D76" i="1"/>
  <c r="C76" i="1"/>
  <c r="D77" i="1"/>
  <c r="E77" i="1"/>
  <c r="D78" i="1"/>
  <c r="C78" i="1"/>
  <c r="C77" i="1"/>
  <c r="D79" i="1"/>
  <c r="C79" i="1"/>
  <c r="D80" i="1"/>
  <c r="C80" i="1"/>
  <c r="D81" i="1"/>
  <c r="C81" i="1"/>
  <c r="D82" i="1"/>
  <c r="C82" i="1"/>
  <c r="D83" i="1"/>
  <c r="C83" i="1"/>
  <c r="C84" i="1"/>
  <c r="D87" i="1"/>
  <c r="C87" i="1"/>
  <c r="D88" i="1"/>
  <c r="E88" i="1"/>
  <c r="C88" i="1"/>
</calcChain>
</file>

<file path=xl/sharedStrings.xml><?xml version="1.0" encoding="utf-8"?>
<sst xmlns="http://schemas.openxmlformats.org/spreadsheetml/2006/main" count="237" uniqueCount="138">
  <si>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</si>
  <si>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</si>
  <si>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</si>
  <si>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ゴシック"/>
        <family val="3"/>
        <charset val="128"/>
      </rPr>
      <t>通過点、進路他</t>
    </r>
    <rPh sb="4" eb="6">
      <t>シンロ</t>
    </rPh>
    <phoneticPr fontId="6"/>
  </si>
  <si>
    <r>
      <rPr>
        <sz val="14"/>
        <rFont val="ＭＳ Ｐゴシック"/>
        <family val="3"/>
        <charset val="128"/>
      </rPr>
      <t>「安慶名」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、手前の左折路分岐に注意</t>
    </r>
    <rPh sb="14" eb="16">
      <t>ブンキ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</si>
  <si>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</si>
  <si>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</si>
  <si>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227,85,33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</si>
  <si>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</si>
  <si>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</si>
  <si>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</si>
  <si>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</si>
  <si>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</si>
  <si>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</si>
  <si>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</si>
  <si>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</si>
  <si>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</si>
  <si>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</si>
  <si>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</si>
  <si>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6"/>
  </si>
  <si>
    <t>国58</t>
    <rPh sb="0" eb="1">
      <t>コク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</si>
  <si>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</si>
  <si>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</si>
  <si>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6"/>
  </si>
  <si>
    <t>「宇地泊」側道直進</t>
    <rPh sb="1" eb="2">
      <t>ウ</t>
    </rPh>
    <rPh sb="2" eb="3">
      <t>ジ</t>
    </rPh>
    <rPh sb="3" eb="4">
      <t>ハク</t>
    </rPh>
    <rPh sb="5" eb="6">
      <t>ソク</t>
    </rPh>
    <rPh sb="6" eb="7">
      <t>ドウ</t>
    </rPh>
    <rPh sb="7" eb="9">
      <t>チョクシン</t>
    </rPh>
    <phoneticPr fontId="6"/>
  </si>
  <si>
    <r>
      <t>Fami</t>
    </r>
    <r>
      <rPr>
        <sz val="14"/>
        <rFont val="ＭＳ Ｐゴシック"/>
        <family val="3"/>
        <charset val="128"/>
      </rPr>
      <t>ｌ</t>
    </r>
    <r>
      <rPr>
        <sz val="14"/>
        <rFont val="Arial"/>
        <family val="2"/>
      </rPr>
      <t>yMart</t>
    </r>
    <r>
      <rPr>
        <sz val="14"/>
        <rFont val="ＭＳ Ｐゴシック"/>
        <family val="3"/>
        <charset val="128"/>
      </rPr>
      <t>手前、├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rPh sb="10" eb="12">
      <t>テマエ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</si>
  <si>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、うるま眼科</t>
    </r>
    <rPh sb="6" eb="8">
      <t>ガンカ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</si>
  <si>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</si>
  <si>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</si>
  <si>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6"/>
  </si>
  <si>
    <r>
      <rPr>
        <sz val="14"/>
        <rFont val="ＭＳ Ｐゴシック"/>
        <family val="3"/>
        <charset val="128"/>
      </rPr>
      <t>┤左、うるま眼科角</t>
    </r>
    <rPh sb="6" eb="8">
      <t>ガンカ</t>
    </rPh>
    <rPh sb="8" eb="9">
      <t>カド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</si>
  <si>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</si>
  <si>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</si>
  <si>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</si>
  <si>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</si>
  <si>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</si>
  <si>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</si>
  <si>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</si>
  <si>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</si>
  <si>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71</t>
    </r>
    <rPh sb="0" eb="2">
      <t>シドウ</t>
    </rPh>
    <rPh sb="3" eb="4">
      <t>ケン</t>
    </rPh>
    <phoneticPr fontId="6"/>
  </si>
  <si>
    <r>
      <rPr>
        <sz val="14"/>
        <rFont val="ＭＳ Ｐゴシック"/>
        <family val="3"/>
        <charset val="128"/>
      </rPr>
      <t>「伊差川（北）」</t>
    </r>
    <r>
      <rPr>
        <sz val="14"/>
        <rFont val="Arial"/>
        <family val="2"/>
      </rPr>
      <t>50</t>
    </r>
    <r>
      <rPr>
        <sz val="14"/>
        <rFont val="ＭＳ Ｐゴシック"/>
        <family val="3"/>
        <charset val="128"/>
      </rPr>
      <t>ｍ手前→</t>
    </r>
    <r>
      <rPr>
        <sz val="14"/>
        <rFont val="Arial"/>
        <family val="2"/>
      </rPr>
      <t>YL</t>
    </r>
    <rPh sb="1" eb="2">
      <t>イ</t>
    </rPh>
    <rPh sb="2" eb="3">
      <t>サ</t>
    </rPh>
    <rPh sb="3" eb="4">
      <t>カワ</t>
    </rPh>
    <rPh sb="5" eb="6">
      <t>キタ</t>
    </rPh>
    <rPh sb="11" eb="13">
      <t>テマエ</t>
    </rPh>
    <phoneticPr fontId="6"/>
  </si>
  <si>
    <r>
      <rPr>
        <sz val="14"/>
        <rFont val="ＭＳ Ｐゴシック"/>
        <family val="3"/>
        <charset val="128"/>
      </rPr>
      <t>「与那原」十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</si>
  <si>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R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</si>
  <si>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</si>
  <si>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R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</si>
  <si>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</si>
  <si>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「安慶名」十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</si>
  <si>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</si>
  <si>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6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</si>
  <si>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</si>
  <si>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</si>
  <si>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6"/>
  </si>
  <si>
    <r>
      <rPr>
        <sz val="14"/>
        <rFont val="ＭＳ Ｐゴシック"/>
        <family val="3"/>
        <charset val="128"/>
      </rPr>
      <t>「辺戸岬入口」十</t>
    </r>
    <r>
      <rPr>
        <sz val="14"/>
        <rFont val="Arial"/>
        <family val="2"/>
      </rPr>
      <t>S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</si>
  <si>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R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</si>
  <si>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「泉橋」十</t>
    </r>
    <r>
      <rPr>
        <sz val="14"/>
        <rFont val="Arial"/>
        <family val="2"/>
      </rPr>
      <t>R</t>
    </r>
    <rPh sb="1" eb="2">
      <t>イズミ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</si>
  <si>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「西（北）」十</t>
    </r>
    <r>
      <rPr>
        <sz val="14"/>
        <rFont val="Arial"/>
        <family val="2"/>
      </rPr>
      <t>L</t>
    </r>
    <rPh sb="3" eb="4">
      <t>キタ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</si>
  <si>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16</t>
    </r>
    <rPh sb="0" eb="1">
      <t>ケン</t>
    </rPh>
    <phoneticPr fontId="6"/>
  </si>
  <si>
    <r>
      <rPr>
        <sz val="12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</si>
  <si>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</si>
  <si>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</si>
  <si>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</si>
  <si>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</si>
  <si>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</si>
  <si>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</si>
  <si>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12"/>
        <rFont val="ＭＳ Ｐゴシック"/>
        <family val="3"/>
        <charset val="128"/>
      </rPr>
      <t>途中リタイヤされたら速やかに津村の携帯まで連絡ください。</t>
    </r>
  </si>
  <si>
    <r>
      <t>BP</t>
    </r>
    <r>
      <rPr>
        <sz val="14"/>
        <rFont val="ＭＳ Ｐゴシック"/>
        <family val="3"/>
        <charset val="128"/>
      </rPr>
      <t>二見杉田トンネルの先→┬</t>
    </r>
    <r>
      <rPr>
        <sz val="14"/>
        <rFont val="Arial"/>
        <family val="2"/>
      </rPr>
      <t>L</t>
    </r>
    <rPh sb="11" eb="12">
      <t>サキ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</si>
  <si>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</si>
  <si>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</si>
  <si>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「城一丁目」十</t>
    </r>
    <r>
      <rPr>
        <sz val="14"/>
        <rFont val="Arial"/>
        <family val="2"/>
      </rPr>
      <t>L</t>
    </r>
    <rPh sb="1" eb="2">
      <t>グスク</t>
    </rPh>
    <rPh sb="2" eb="5">
      <t>イッチョウメ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</si>
  <si>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</si>
  <si>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t>Y-R</t>
    <phoneticPr fontId="6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</si>
  <si>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6"/>
  </si>
  <si>
    <r>
      <rPr>
        <sz val="14"/>
        <rFont val="ＭＳ Ｐゴシック"/>
        <family val="3"/>
        <charset val="128"/>
      </rPr>
      <t>フェリーターミナル前十</t>
    </r>
    <r>
      <rPr>
        <sz val="14"/>
        <rFont val="Arial"/>
        <family val="2"/>
      </rPr>
      <t>L</t>
    </r>
    <rPh sb="9" eb="10">
      <t>マエ</t>
    </rPh>
    <rPh sb="10" eb="11">
      <t>ジュウ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</si>
  <si>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390,</t>
    </r>
    <r>
      <rPr>
        <sz val="12"/>
        <rFont val="ＭＳ Ｐゴシック"/>
        <family val="3"/>
        <charset val="128"/>
      </rPr>
      <t>市道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5" eb="7">
      <t>シドウ</t>
    </rPh>
    <rPh sb="8" eb="9">
      <t>コク</t>
    </rPh>
    <phoneticPr fontId="6"/>
  </si>
  <si>
    <r>
      <rPr>
        <sz val="14"/>
        <rFont val="ＭＳ Ｐゴシック"/>
        <family val="3"/>
        <charset val="128"/>
      </rPr>
      <t>「明治橋」十</t>
    </r>
    <r>
      <rPr>
        <sz val="14"/>
        <rFont val="Arial"/>
        <family val="2"/>
      </rPr>
      <t>R</t>
    </r>
    <rPh sb="1" eb="3">
      <t>メイジ</t>
    </rPh>
    <rPh sb="3" eb="4">
      <t>バシ</t>
    </rPh>
    <phoneticPr fontId="6"/>
  </si>
  <si>
    <r>
      <rPr>
        <sz val="14"/>
        <rFont val="ＭＳ Ｐゴシック"/>
        <family val="3"/>
        <charset val="128"/>
      </rPr>
      <t>「阿波根」十</t>
    </r>
    <r>
      <rPr>
        <sz val="14"/>
        <rFont val="Arial"/>
        <family val="2"/>
      </rPr>
      <t>R</t>
    </r>
    <rPh sb="1" eb="4">
      <t>アハネ</t>
    </rPh>
    <rPh sb="5" eb="6">
      <t>ジュウ</t>
    </rPh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</si>
  <si>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</si>
  <si>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→すぐの信号┬</t>
    </r>
    <r>
      <rPr>
        <sz val="14"/>
        <rFont val="Arial"/>
        <family val="2"/>
      </rPr>
      <t>R</t>
    </r>
    <rPh sb="6" eb="8">
      <t>シンゴウ</t>
    </rPh>
    <phoneticPr fontId="6"/>
  </si>
  <si>
    <r>
      <rPr>
        <sz val="14"/>
        <rFont val="ＭＳ Ｐゴシック"/>
        <family val="3"/>
        <charset val="128"/>
      </rPr>
      <t>「旭橋」</t>
    </r>
    <r>
      <rPr>
        <sz val="14"/>
        <rFont val="Arial"/>
        <family val="2"/>
      </rPr>
      <t xml:space="preserve">+R </t>
    </r>
    <rPh sb="1" eb="2">
      <t>アサヒ</t>
    </rPh>
    <rPh sb="2" eb="3">
      <t>ハシ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</si>
  <si>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クニ</t>
    </rPh>
    <rPh sb="1" eb="2">
      <t>シコク</t>
    </rPh>
    <phoneticPr fontId="6"/>
  </si>
  <si>
    <r>
      <rPr>
        <sz val="14"/>
        <rFont val="ＭＳ Ｐゴシック"/>
        <family val="3"/>
        <charset val="128"/>
      </rPr>
      <t>「具志頭（東）」┤</t>
    </r>
    <r>
      <rPr>
        <sz val="14"/>
        <rFont val="Arial"/>
        <family val="2"/>
      </rPr>
      <t>L</t>
    </r>
    <rPh sb="1" eb="4">
      <t>グシカミ</t>
    </rPh>
    <rPh sb="5" eb="6">
      <t>ヒガシ</t>
    </rPh>
    <phoneticPr fontId="6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</si>
  <si>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L</t>
    </r>
    <rPh sb="1" eb="3">
      <t>イナミネ</t>
    </rPh>
    <rPh sb="4" eb="5">
      <t>ミナミ</t>
    </rPh>
    <rPh sb="7" eb="8">
      <t>ジュウ</t>
    </rPh>
    <phoneticPr fontId="6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</si>
  <si>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R</t>
    </r>
    <rPh sb="1" eb="3">
      <t>イナミネ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</si>
  <si>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「上与那原」┬</t>
    </r>
    <r>
      <rPr>
        <sz val="14"/>
        <rFont val="Arial"/>
        <family val="2"/>
      </rPr>
      <t>R</t>
    </r>
    <rPh sb="1" eb="2">
      <t>カミ</t>
    </rPh>
    <rPh sb="2" eb="5">
      <t>ヨナバル</t>
    </rPh>
    <phoneticPr fontId="6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</si>
  <si>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R</t>
    </r>
    <rPh sb="1" eb="3">
      <t>ガジャ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</si>
  <si>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</si>
  <si>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329</t>
    </r>
    <rPh sb="0" eb="2">
      <t>シドウ</t>
    </rPh>
    <rPh sb="3" eb="4">
      <t>コク</t>
    </rPh>
    <phoneticPr fontId="6"/>
  </si>
  <si>
    <r>
      <rPr>
        <sz val="14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</si>
  <si>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6"/>
  </si>
  <si>
    <r>
      <rPr>
        <sz val="12"/>
        <rFont val="ＭＳ Ｐゴシック"/>
        <family val="3"/>
        <charset val="128"/>
      </rPr>
      <t>○</t>
    </r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</si>
  <si>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6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</si>
  <si>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</si>
  <si>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ゴシック"/>
        <family val="3"/>
        <charset val="128"/>
      </rPr>
      <t>○</t>
    </r>
  </si>
  <si>
    <r>
      <rPr>
        <sz val="8"/>
        <rFont val="ＭＳ ゴシック"/>
        <family val="3"/>
        <charset val="128"/>
      </rPr>
      <t>信号</t>
    </r>
  </si>
  <si>
    <r>
      <rPr>
        <sz val="8"/>
        <rFont val="ＭＳ ゴシック"/>
        <family val="3"/>
        <charset val="128"/>
      </rPr>
      <t>路線</t>
    </r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</si>
  <si>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終了）受付は</t>
    </r>
    <r>
      <rPr>
        <sz val="14"/>
        <rFont val="Arial"/>
        <family val="2"/>
      </rPr>
      <t>05:30</t>
    </r>
    <r>
      <rPr>
        <sz val="14"/>
        <rFont val="ＭＳ Ｐゴシック"/>
        <family val="3"/>
        <charset val="128"/>
      </rPr>
      <t>より</t>
    </r>
    <r>
      <rPr>
        <sz val="14"/>
        <rFont val="Arial"/>
        <family val="2"/>
      </rPr>
      <t>05:45</t>
    </r>
    <r>
      <rPr>
        <sz val="14"/>
        <rFont val="ＭＳ Ｐゴシック"/>
        <family val="3"/>
        <charset val="128"/>
      </rPr>
      <t>まで</t>
    </r>
    <rPh sb="17" eb="18">
      <t>マエ</t>
    </rPh>
    <rPh sb="76" eb="78">
      <t>ウケツケ</t>
    </rPh>
    <phoneticPr fontId="6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</si>
  <si>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18:00</t>
    </r>
    <r>
      <rPr>
        <sz val="14"/>
        <rFont val="ＭＳ Ｐゴシック"/>
        <family val="3"/>
        <charset val="128"/>
      </rPr>
      <t>閉店）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Open11:14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Close17:52</t>
    </r>
    <rPh sb="15" eb="17">
      <t>ヘイテン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</si>
  <si>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与那城あやはし店　</t>
    </r>
    <r>
      <rPr>
        <sz val="14"/>
        <rFont val="Arial"/>
        <family val="2"/>
      </rPr>
      <t xml:space="preserve">        </t>
    </r>
    <r>
      <rPr>
        <sz val="14"/>
        <rFont val="ＭＳ Ｐゴシック"/>
        <family val="3"/>
        <charset val="128"/>
      </rPr>
      <t>　　　　　　　　　　　　　　（</t>
    </r>
    <r>
      <rPr>
        <sz val="14"/>
        <rFont val="Arial"/>
        <family val="2"/>
      </rPr>
      <t>098-978-1001</t>
    </r>
    <r>
      <rPr>
        <sz val="14"/>
        <rFont val="ＭＳ Ｐゴシック"/>
        <family val="3"/>
        <charset val="128"/>
      </rPr>
      <t>）レシートで確認　　　</t>
    </r>
    <r>
      <rPr>
        <sz val="14"/>
        <rFont val="Arial"/>
        <family val="2"/>
      </rPr>
      <t xml:space="preserve">        </t>
    </r>
    <rPh sb="0" eb="2">
      <t>ツウカ</t>
    </rPh>
    <rPh sb="19" eb="22">
      <t>ヨナシロ</t>
    </rPh>
    <rPh sb="69" eb="71">
      <t>カクニン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</si>
  <si>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（</t>
    </r>
    <r>
      <rPr>
        <sz val="14"/>
        <rFont val="Arial"/>
        <family val="2"/>
      </rPr>
      <t>0980-48-2577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/>
    </r>
    <rPh sb="0" eb="2">
      <t>ツウカ</t>
    </rPh>
    <rPh sb="70" eb="72">
      <t>カクニン</t>
    </rPh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</si>
  <si>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</t>
    </r>
    <r>
      <rPr>
        <sz val="14"/>
        <rFont val="Arial"/>
        <family val="2"/>
      </rPr>
      <t xml:space="preserve">                           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</t>
    </r>
    <rPh sb="0" eb="2">
      <t>ツウカ</t>
    </rPh>
    <rPh sb="75" eb="77">
      <t>カクニン</t>
    </rPh>
    <phoneticPr fontId="6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</si>
  <si>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</si>
  <si>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</si>
  <si>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</si>
  <si>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</si>
  <si>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</si>
  <si>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phoneticPr fontId="6"/>
  </si>
  <si>
    <r>
      <t>KONA-GARDEN</t>
    </r>
    <r>
      <rPr>
        <sz val="14"/>
        <rFont val="ＭＳ Ｐゴシック"/>
        <family val="3"/>
        <charset val="128"/>
      </rPr>
      <t>角、├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</si>
  <si>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t>PC1 FamilyMart</t>
    </r>
    <r>
      <rPr>
        <sz val="14"/>
        <rFont val="ＭＳ Ｐゴシック"/>
        <family val="3"/>
        <charset val="128"/>
      </rPr>
      <t>　名護マルチメディア館前店　　　　　　　　　　　　　　　　　　　　　　　　　　　　　　　（</t>
    </r>
    <r>
      <rPr>
        <sz val="14"/>
        <rFont val="Arial"/>
        <family val="2"/>
      </rPr>
      <t>098-55-2258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Open08:51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Close12:28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</si>
  <si>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6"/>
  </si>
  <si>
    <r>
      <rPr>
        <sz val="14"/>
        <rFont val="ＭＳ Ｐゴシック"/>
        <family val="3"/>
        <charset val="128"/>
      </rPr>
      <t>道の駅サンライズひがし</t>
    </r>
    <phoneticPr fontId="6"/>
  </si>
  <si>
    <r>
      <rPr>
        <sz val="14"/>
        <rFont val="ＭＳ Ｐゴシック"/>
        <family val="3"/>
        <charset val="128"/>
      </rPr>
      <t>安波共同販売所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</si>
  <si>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6"/>
  </si>
  <si>
    <r>
      <rPr>
        <sz val="12"/>
        <rFont val="ＭＳ Ｐゴシック"/>
        <family val="3"/>
        <charset val="128"/>
      </rPr>
      <t>市道</t>
    </r>
    <phoneticPr fontId="6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</si>
  <si>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</si>
  <si>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</si>
  <si>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</si>
  <si>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</si>
  <si>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</si>
  <si>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330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</si>
  <si>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</si>
  <si>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6"/>
  </si>
  <si>
    <r>
      <rPr>
        <sz val="14"/>
        <rFont val="ＭＳ Ｐゴシック"/>
        <family val="3"/>
        <charset val="128"/>
      </rPr>
      <t>▲</t>
    </r>
    <phoneticPr fontId="6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</si>
  <si>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6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</si>
  <si>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</si>
  <si>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名護辺野古店</t>
    </r>
    <r>
      <rPr>
        <sz val="14"/>
        <color rgb="FFFF0000"/>
        <rFont val="ＭＳ Ｐゴシック"/>
        <family val="3"/>
        <charset val="128"/>
      </rPr>
      <t>　　</t>
    </r>
    <r>
      <rPr>
        <sz val="14"/>
        <rFont val="ＭＳ Ｐゴシック"/>
        <family val="3"/>
        <charset val="128"/>
      </rPr>
      <t>　　　　　　　　　　　　　　　　　　　　　　　　　　　　　（</t>
    </r>
    <r>
      <rPr>
        <sz val="14"/>
        <rFont val="Arial"/>
        <family val="2"/>
      </rPr>
      <t>098-55-2888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Ph sb="0" eb="2">
      <t>ツウカ</t>
    </rPh>
    <rPh sb="16" eb="19">
      <t>ヘノコ</t>
    </rPh>
    <rPh sb="69" eb="71">
      <t>カクニン</t>
    </rPh>
    <phoneticPr fontId="6"/>
  </si>
  <si>
    <t>「瀬長」</t>
    <rPh sb="1" eb="3">
      <t>セナガ</t>
    </rPh>
    <phoneticPr fontId="6"/>
  </si>
  <si>
    <t>https://ridewithgps.com/routes/26279808?privacy_code=IOBWRpiSO8mw0g92</t>
    <phoneticPr fontId="6"/>
  </si>
  <si>
    <t>Ver6_1(2019/2/17)</t>
    <phoneticPr fontId="6"/>
  </si>
  <si>
    <r>
      <rPr>
        <sz val="14"/>
        <color rgb="FFFF0000"/>
        <rFont val="ＭＳ Ｐゴシック"/>
        <family val="3"/>
        <charset val="128"/>
      </rPr>
      <t>「川田」手前Y</t>
    </r>
    <r>
      <rPr>
        <sz val="14"/>
        <color rgb="FFFF0000"/>
        <rFont val="Arial"/>
        <family val="2"/>
      </rPr>
      <t>L</t>
    </r>
    <rPh sb="1" eb="3">
      <t>カワダ</t>
    </rPh>
    <rPh sb="4" eb="6">
      <t>テマエ</t>
    </rPh>
    <phoneticPr fontId="6"/>
  </si>
  <si>
    <t>▲沖縄黒糖前あたり</t>
    <rPh sb="1" eb="3">
      <t>オキナワ</t>
    </rPh>
    <rPh sb="3" eb="5">
      <t>コクトウ</t>
    </rPh>
    <rPh sb="5" eb="6">
      <t>マエ</t>
    </rPh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</si>
  <si>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、角にコンビニ</t>
    </r>
    <rPh sb="3" eb="4">
      <t>カド</t>
    </rPh>
    <phoneticPr fontId="6"/>
  </si>
  <si>
    <r>
      <rPr>
        <sz val="14"/>
        <color rgb="FFFF0000"/>
        <rFont val="ＭＳ Ｐゴシック"/>
        <family val="3"/>
        <charset val="128"/>
      </rPr>
      <t>十</t>
    </r>
    <r>
      <rPr>
        <sz val="14"/>
        <color rgb="FFFF0000"/>
        <rFont val="Arial"/>
        <family val="2"/>
      </rPr>
      <t>L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</si>
  <si>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6"/>
  </si>
  <si>
    <r>
      <t>2019_BRM301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600km</t>
    </r>
    <r>
      <rPr>
        <sz val="14"/>
        <rFont val="ＭＳ ゴシック"/>
        <family val="3"/>
        <charset val="128"/>
      </rPr>
      <t>　とことん沖縄</t>
    </r>
    <phoneticPr fontId="6"/>
  </si>
  <si>
    <r>
      <t>PC3 Lawson</t>
    </r>
    <r>
      <rPr>
        <sz val="14"/>
        <rFont val="ＭＳ Ｐゴシック"/>
        <family val="3"/>
        <charset val="128"/>
      </rPr>
      <t>　那覇旭町店（</t>
    </r>
    <r>
      <rPr>
        <sz val="14"/>
        <rFont val="Arial"/>
        <family val="2"/>
      </rPr>
      <t>098-868-3539</t>
    </r>
    <r>
      <rPr>
        <sz val="14"/>
        <rFont val="ＭＳ Ｐゴシック"/>
        <family val="3"/>
        <charset val="128"/>
      </rPr>
      <t>）　　　　　　　</t>
    </r>
    <r>
      <rPr>
        <sz val="14"/>
        <rFont val="Arial"/>
        <family val="2"/>
      </rPr>
      <t>Open16:08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04:24</t>
    </r>
    <r>
      <rPr>
        <sz val="14"/>
        <rFont val="ＭＳ Ｐゴシック"/>
        <family val="3"/>
        <charset val="128"/>
      </rPr>
      <t>　　　　　</t>
    </r>
    <rPh sb="11" eb="13">
      <t>ナハ</t>
    </rPh>
    <rPh sb="13" eb="14">
      <t>アサヒ</t>
    </rPh>
    <rPh sb="14" eb="15">
      <t>マチ</t>
    </rPh>
    <rPh sb="15" eb="16">
      <t>テン</t>
    </rPh>
    <phoneticPr fontId="6"/>
  </si>
  <si>
    <r>
      <t xml:space="preserve">PC4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Open21:04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14:32</t>
    </r>
    <phoneticPr fontId="6"/>
  </si>
  <si>
    <r>
      <t xml:space="preserve">Finish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宮城一丁目店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098-874-1411</t>
    </r>
    <r>
      <rPr>
        <sz val="14"/>
        <rFont val="ＭＳ Ｐゴシック"/>
        <family val="3"/>
        <charset val="128"/>
      </rPr>
      <t>）　　　　　　　　　</t>
    </r>
    <r>
      <rPr>
        <sz val="14"/>
        <rFont val="Arial"/>
        <family val="2"/>
      </rPr>
      <t>Open2</t>
    </r>
    <r>
      <rPr>
        <sz val="14"/>
        <rFont val="Arial"/>
        <family val="2"/>
      </rPr>
      <t>/  00:48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</t>
    </r>
    <r>
      <rPr>
        <sz val="14"/>
        <rFont val="Arial"/>
        <family val="2"/>
      </rPr>
      <t xml:space="preserve">  22:00</t>
    </r>
    <r>
      <rPr>
        <sz val="14"/>
        <rFont val="ＭＳ Ｐゴシック"/>
        <family val="3"/>
        <charset val="128"/>
      </rPr>
      <t>　　　　　　　　　　</t>
    </r>
    <phoneticPr fontId="6"/>
  </si>
  <si>
    <r>
      <rPr>
        <sz val="12"/>
        <rFont val="ＭＳ Ｐゴシック"/>
        <family val="3"/>
        <charset val="128"/>
      </rPr>
      <t>認定受付：ホテル那覇ウエストインの某部屋、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到着の方はメールください　　　　　　　　　　　　　　　　　　　　　　　　　　　　　　　　　　　　　　</t>
    </r>
    <r>
      <rPr>
        <sz val="12"/>
        <rFont val="Arial"/>
        <family val="2"/>
      </rPr>
      <t>Open2/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15:00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Close22:30</t>
    </r>
    <r>
      <rPr>
        <sz val="12"/>
        <rFont val="ＭＳ Ｐゴシック"/>
        <family val="3"/>
        <charset val="128"/>
      </rPr>
      <t>撤収</t>
    </r>
    <rPh sb="0" eb="2">
      <t>ニンテイ</t>
    </rPh>
    <rPh sb="8" eb="10">
      <t>ナハ</t>
    </rPh>
    <rPh sb="17" eb="18">
      <t>ボウ</t>
    </rPh>
    <rPh sb="18" eb="20">
      <t>ヘヤ</t>
    </rPh>
    <rPh sb="23" eb="25">
      <t>トウチャク</t>
    </rPh>
    <rPh sb="26" eb="27">
      <t>カタ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</si>
</sst>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7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55555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4"/>
      <color theme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name val="ＭＳ ゴシック"/>
      <family val="3"/>
      <charset val="128"/>
    </font>
    <font>
      <sz val="8"/>
      <name val="Arial"/>
      <family val="2"/>
    </font>
    <font>
      <sz val="8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31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176" fontId="8" fillId="0" borderId="0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2" fontId="9" fillId="0" borderId="0" xfId="0" applyNumberFormat="1" applyFont="1" applyAlignment="1">
      <alignment vertical="center" wrapText="1"/>
    </xf>
    <xf numFmtId="176" fontId="10" fillId="2" borderId="3" xfId="1" applyNumberFormat="1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1" fontId="9" fillId="0" borderId="1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78" fontId="13" fillId="3" borderId="1" xfId="1" applyNumberFormat="1" applyFont="1" applyFill="1" applyBorder="1" applyAlignment="1">
      <alignment horizontal="center" vertical="center"/>
    </xf>
    <xf numFmtId="177" fontId="13" fillId="3" borderId="1" xfId="1" applyNumberFormat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/>
    </xf>
    <xf numFmtId="177" fontId="13" fillId="4" borderId="1" xfId="1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76" fontId="13" fillId="3" borderId="1" xfId="1" applyNumberFormat="1" applyFont="1" applyFill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2" applyFont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7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2" fontId="7" fillId="0" borderId="0" xfId="0" applyNumberFormat="1" applyFont="1" applyAlignment="1">
      <alignment vertical="center" wrapText="1"/>
    </xf>
    <xf numFmtId="179" fontId="8" fillId="0" borderId="1" xfId="1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8" fillId="0" borderId="2" xfId="1" applyFont="1" applyFill="1" applyBorder="1" applyAlignment="1">
      <alignment horizontal="center" vertical="center"/>
    </xf>
    <xf numFmtId="179" fontId="8" fillId="4" borderId="1" xfId="1" applyNumberFormat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 wrapText="1"/>
    </xf>
    <xf numFmtId="179" fontId="8" fillId="0" borderId="2" xfId="1" applyNumberFormat="1" applyFont="1" applyFill="1" applyBorder="1" applyAlignment="1">
      <alignment horizontal="center" vertical="center"/>
    </xf>
    <xf numFmtId="176" fontId="23" fillId="2" borderId="1" xfId="1" applyNumberFormat="1" applyFont="1" applyFill="1" applyBorder="1" applyAlignment="1">
      <alignment horizontal="center" vertical="center"/>
    </xf>
    <xf numFmtId="177" fontId="13" fillId="3" borderId="5" xfId="1" applyNumberFormat="1" applyFont="1" applyFill="1" applyBorder="1" applyAlignment="1">
      <alignment horizontal="center" vertical="center"/>
    </xf>
    <xf numFmtId="176" fontId="7" fillId="0" borderId="0" xfId="1" applyNumberFormat="1" applyFont="1" applyBorder="1" applyAlignment="1">
      <alignment horizontal="left" vertical="center"/>
    </xf>
    <xf numFmtId="49" fontId="10" fillId="2" borderId="1" xfId="1" applyNumberFormat="1" applyFont="1" applyFill="1" applyBorder="1" applyAlignment="1">
      <alignment horizontal="left" vertical="center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4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176" fontId="7" fillId="0" borderId="4" xfId="1" applyNumberFormat="1" applyFont="1" applyBorder="1" applyAlignment="1">
      <alignment horizontal="left" vertical="center"/>
    </xf>
    <xf numFmtId="176" fontId="7" fillId="0" borderId="1" xfId="1" applyNumberFormat="1" applyFont="1" applyFill="1" applyBorder="1" applyAlignment="1">
      <alignment horizontal="left" vertical="center" wrapText="1"/>
    </xf>
    <xf numFmtId="176" fontId="7" fillId="0" borderId="1" xfId="1" applyNumberFormat="1" applyFont="1" applyFill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49" fontId="1" fillId="0" borderId="0" xfId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23" fillId="2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176" fontId="8" fillId="0" borderId="1" xfId="1" applyNumberFormat="1" applyFont="1" applyBorder="1" applyAlignment="1">
      <alignment horizontal="left" vertical="center" wrapText="1"/>
    </xf>
    <xf numFmtId="176" fontId="8" fillId="0" borderId="1" xfId="1" applyNumberFormat="1" applyFont="1" applyBorder="1" applyAlignment="1">
      <alignment horizontal="left" vertical="center"/>
    </xf>
    <xf numFmtId="176" fontId="8" fillId="4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left" vertical="center"/>
    </xf>
    <xf numFmtId="176" fontId="8" fillId="3" borderId="1" xfId="1" applyNumberFormat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176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/>
    </xf>
    <xf numFmtId="0" fontId="15" fillId="0" borderId="0" xfId="2" applyAlignment="1">
      <alignment vertical="center"/>
    </xf>
    <xf numFmtId="49" fontId="26" fillId="0" borderId="1" xfId="1" applyNumberFormat="1" applyFont="1" applyFill="1" applyBorder="1" applyAlignment="1">
      <alignment horizontal="left" vertical="center"/>
    </xf>
    <xf numFmtId="176" fontId="14" fillId="0" borderId="1" xfId="1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6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6279808?privacy_code=IOBWRpiSO8mw0g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35"/>
  <sheetViews>
    <sheetView tabSelected="1" zoomScale="85" zoomScaleNormal="85" workbookViewId="0">
      <selection activeCell="J91" sqref="J91"/>
    </sheetView>
  </sheetViews>
  <sheetFormatPr defaultColWidth="9" defaultRowHeight="20.25"/>
  <cols>
    <col min="1" max="1" width="2" style="7" customWidth="1"/>
    <col min="2" max="2" width="4" style="28" customWidth="1"/>
    <col min="3" max="3" width="10.125" style="7" customWidth="1"/>
    <col min="4" max="4" width="11.375" style="10" customWidth="1"/>
    <col min="5" max="5" width="7.625" style="11" customWidth="1"/>
    <col min="6" max="6" width="61.375" style="89" customWidth="1"/>
    <col min="7" max="7" width="21.125" style="39" customWidth="1"/>
    <col min="8" max="8" width="6.5" style="11" customWidth="1"/>
    <col min="9" max="9" width="3.25" style="7" customWidth="1"/>
    <col min="10" max="10" width="9" style="29"/>
    <col min="11" max="11" width="9" style="7"/>
    <col min="12" max="12" width="3.875" style="7" customWidth="1"/>
    <col min="13" max="13" width="19.125" style="10" customWidth="1"/>
    <col min="14" max="14" width="6.75" style="7" customWidth="1"/>
    <col min="15" max="15" width="14.875" style="7" customWidth="1"/>
    <col min="16" max="16384" width="9" style="7"/>
  </cols>
  <sheetData>
    <row r="2" spans="2:22" ht="24.75" customHeight="1">
      <c r="B2" s="35"/>
      <c r="C2" s="72" t="s">
        <v>133</v>
      </c>
      <c r="D2" s="103"/>
      <c r="E2" s="1"/>
      <c r="G2" s="91" t="s">
        <v>127</v>
      </c>
      <c r="H2" s="1"/>
    </row>
    <row r="3" spans="2:22">
      <c r="B3" s="36" t="s">
        <v>0</v>
      </c>
      <c r="C3" s="12" t="s">
        <v>1</v>
      </c>
      <c r="D3" s="13" t="s">
        <v>2</v>
      </c>
      <c r="E3" s="70" t="s">
        <v>93</v>
      </c>
      <c r="F3" s="73" t="s">
        <v>3</v>
      </c>
      <c r="G3" s="92" t="s">
        <v>94</v>
      </c>
      <c r="H3" s="18"/>
      <c r="M3" s="56" t="s">
        <v>87</v>
      </c>
    </row>
    <row r="4" spans="2:22" ht="51.6" customHeight="1">
      <c r="B4" s="44">
        <v>1</v>
      </c>
      <c r="C4" s="45">
        <v>0</v>
      </c>
      <c r="D4" s="46">
        <f>K4</f>
        <v>0</v>
      </c>
      <c r="E4" s="54" t="s">
        <v>91</v>
      </c>
      <c r="F4" s="74" t="s">
        <v>95</v>
      </c>
      <c r="G4" s="93" t="s">
        <v>5</v>
      </c>
      <c r="H4" s="47"/>
      <c r="O4" s="116"/>
      <c r="P4" s="116"/>
      <c r="Q4" s="116"/>
      <c r="R4" s="116"/>
      <c r="S4" s="116"/>
      <c r="T4" s="116"/>
      <c r="U4" s="116"/>
      <c r="V4" s="116"/>
    </row>
    <row r="5" spans="2:22" ht="30" customHeight="1">
      <c r="B5" s="37">
        <f>B4+1</f>
        <v>2</v>
      </c>
      <c r="C5" s="20">
        <f>D5-D4</f>
        <v>0.2</v>
      </c>
      <c r="D5" s="21">
        <f>K5</f>
        <v>0.2</v>
      </c>
      <c r="E5" s="66" t="s">
        <v>89</v>
      </c>
      <c r="F5" s="75" t="s">
        <v>72</v>
      </c>
      <c r="G5" s="94" t="s">
        <v>73</v>
      </c>
      <c r="H5" s="24"/>
      <c r="K5" s="7">
        <v>0.2</v>
      </c>
      <c r="M5" s="57"/>
      <c r="O5" s="116"/>
      <c r="P5" s="116"/>
      <c r="Q5" s="116"/>
      <c r="R5" s="116"/>
      <c r="S5" s="116"/>
      <c r="T5" s="116"/>
      <c r="U5" s="116"/>
      <c r="V5" s="116"/>
    </row>
    <row r="6" spans="2:22" ht="30" customHeight="1">
      <c r="B6" s="37">
        <f t="shared" ref="B6:B10" si="0">B5+1</f>
        <v>3</v>
      </c>
      <c r="C6" s="20">
        <f t="shared" ref="C6:C10" si="1">D6-D5</f>
        <v>0.49999999999999994</v>
      </c>
      <c r="D6" s="21">
        <f t="shared" ref="D6:D10" si="2">K6</f>
        <v>0.7</v>
      </c>
      <c r="E6" s="66" t="s">
        <v>89</v>
      </c>
      <c r="F6" s="76" t="s">
        <v>74</v>
      </c>
      <c r="G6" s="94" t="s">
        <v>79</v>
      </c>
      <c r="H6" s="24"/>
      <c r="K6" s="7">
        <v>0.7</v>
      </c>
      <c r="M6" s="109" t="s">
        <v>126</v>
      </c>
      <c r="O6" s="106"/>
      <c r="P6" s="106"/>
      <c r="Q6" s="106"/>
      <c r="R6" s="106"/>
      <c r="S6" s="106"/>
      <c r="T6" s="106"/>
      <c r="U6" s="106"/>
      <c r="V6" s="106"/>
    </row>
    <row r="7" spans="2:22" ht="30" customHeight="1">
      <c r="B7" s="37"/>
      <c r="C7" s="20">
        <f t="shared" si="1"/>
        <v>5.0999999999999996</v>
      </c>
      <c r="D7" s="21">
        <f t="shared" si="2"/>
        <v>5.8</v>
      </c>
      <c r="E7" s="66" t="s">
        <v>89</v>
      </c>
      <c r="F7" s="108" t="s">
        <v>125</v>
      </c>
      <c r="G7" s="94" t="s">
        <v>79</v>
      </c>
      <c r="H7" s="24"/>
      <c r="K7" s="7">
        <v>5.8</v>
      </c>
      <c r="M7" s="57"/>
      <c r="O7" s="107"/>
      <c r="P7" s="107"/>
      <c r="Q7" s="107"/>
      <c r="R7" s="107"/>
      <c r="S7" s="107"/>
      <c r="T7" s="107"/>
      <c r="U7" s="107"/>
      <c r="V7" s="107"/>
    </row>
    <row r="8" spans="2:22" ht="30" customHeight="1">
      <c r="B8" s="37">
        <f>B6+1</f>
        <v>4</v>
      </c>
      <c r="C8" s="20">
        <f t="shared" si="1"/>
        <v>0.79999999999999982</v>
      </c>
      <c r="D8" s="21">
        <f>K8</f>
        <v>6.6</v>
      </c>
      <c r="E8" s="66" t="s">
        <v>92</v>
      </c>
      <c r="F8" s="76" t="s">
        <v>47</v>
      </c>
      <c r="G8" s="95" t="s">
        <v>32</v>
      </c>
      <c r="H8" s="24"/>
      <c r="K8" s="7">
        <v>6.6</v>
      </c>
      <c r="M8" s="57"/>
      <c r="O8" s="106"/>
      <c r="P8" s="106"/>
      <c r="Q8" s="106"/>
      <c r="R8" s="106"/>
      <c r="S8" s="106"/>
      <c r="T8" s="106"/>
      <c r="U8" s="106"/>
      <c r="V8" s="106"/>
    </row>
    <row r="9" spans="2:22" ht="30" customHeight="1">
      <c r="B9" s="37">
        <f t="shared" si="0"/>
        <v>5</v>
      </c>
      <c r="C9" s="20">
        <f t="shared" si="1"/>
        <v>2.9000000000000004</v>
      </c>
      <c r="D9" s="21">
        <f>K9</f>
        <v>9.5</v>
      </c>
      <c r="E9" s="66" t="s">
        <v>89</v>
      </c>
      <c r="F9" s="75" t="s">
        <v>43</v>
      </c>
      <c r="G9" s="94" t="s">
        <v>32</v>
      </c>
      <c r="H9" s="24"/>
      <c r="K9" s="7">
        <v>9.5</v>
      </c>
      <c r="M9" s="57"/>
      <c r="O9" s="106"/>
      <c r="P9" s="106"/>
      <c r="Q9" s="106"/>
      <c r="R9" s="106"/>
      <c r="S9" s="106"/>
      <c r="T9" s="106"/>
      <c r="U9" s="106"/>
      <c r="V9" s="106"/>
    </row>
    <row r="10" spans="2:22" ht="30" customHeight="1">
      <c r="B10" s="37">
        <f t="shared" si="0"/>
        <v>6</v>
      </c>
      <c r="C10" s="20">
        <f t="shared" si="1"/>
        <v>0.19999999999999929</v>
      </c>
      <c r="D10" s="21">
        <f t="shared" si="2"/>
        <v>9.6999999999999993</v>
      </c>
      <c r="E10" s="66" t="s">
        <v>89</v>
      </c>
      <c r="F10" s="76" t="s">
        <v>75</v>
      </c>
      <c r="G10" s="94" t="s">
        <v>19</v>
      </c>
      <c r="H10" s="24"/>
      <c r="K10" s="7">
        <v>9.6999999999999993</v>
      </c>
      <c r="M10" s="57"/>
      <c r="O10" s="106"/>
      <c r="P10" s="106"/>
      <c r="Q10" s="106"/>
      <c r="R10" s="106"/>
      <c r="S10" s="106"/>
      <c r="T10" s="106"/>
      <c r="U10" s="106"/>
      <c r="V10" s="106"/>
    </row>
    <row r="11" spans="2:22" s="8" customFormat="1" ht="40.5" customHeight="1">
      <c r="B11" s="48">
        <f>B10+1</f>
        <v>7</v>
      </c>
      <c r="C11" s="49">
        <f>D11-D10</f>
        <v>8.8000000000000007</v>
      </c>
      <c r="D11" s="50">
        <f t="shared" ref="D11" si="3">K11</f>
        <v>18.5</v>
      </c>
      <c r="E11" s="67">
        <f>D11-D4</f>
        <v>18.5</v>
      </c>
      <c r="F11" s="77" t="s">
        <v>99</v>
      </c>
      <c r="G11" s="96" t="s">
        <v>19</v>
      </c>
      <c r="H11" s="51"/>
      <c r="J11" s="29"/>
      <c r="K11" s="7">
        <v>18.5</v>
      </c>
      <c r="M11" s="58"/>
    </row>
    <row r="12" spans="2:22" ht="30" customHeight="1">
      <c r="B12" s="37">
        <f>B11+1</f>
        <v>8</v>
      </c>
      <c r="C12" s="20">
        <f>D12-D11</f>
        <v>7.3000000000000007</v>
      </c>
      <c r="D12" s="21">
        <f>K12</f>
        <v>25.8</v>
      </c>
      <c r="E12" s="64" t="s">
        <v>89</v>
      </c>
      <c r="F12" s="78" t="s">
        <v>80</v>
      </c>
      <c r="G12" s="97" t="s">
        <v>32</v>
      </c>
      <c r="H12" s="27"/>
      <c r="K12" s="7">
        <v>25.8</v>
      </c>
      <c r="M12" s="57"/>
      <c r="O12" s="106"/>
      <c r="P12" s="106"/>
      <c r="Q12" s="106"/>
      <c r="R12" s="106"/>
      <c r="S12" s="106"/>
      <c r="T12" s="106"/>
      <c r="U12" s="106"/>
      <c r="V12" s="106"/>
    </row>
    <row r="13" spans="2:22" ht="30" customHeight="1">
      <c r="B13" s="37">
        <f>B12+1</f>
        <v>9</v>
      </c>
      <c r="C13" s="20">
        <f>D13-D12</f>
        <v>1.1999999999999993</v>
      </c>
      <c r="D13" s="21">
        <f>K13</f>
        <v>27</v>
      </c>
      <c r="E13" s="66"/>
      <c r="F13" s="75" t="s">
        <v>101</v>
      </c>
      <c r="G13" s="94" t="s">
        <v>102</v>
      </c>
      <c r="H13" s="24"/>
      <c r="K13" s="7">
        <v>27</v>
      </c>
      <c r="M13" s="57"/>
      <c r="O13" s="106"/>
      <c r="P13" s="106"/>
      <c r="Q13" s="106"/>
      <c r="R13" s="106"/>
      <c r="S13" s="106"/>
      <c r="T13" s="106"/>
      <c r="U13" s="106"/>
      <c r="V13" s="106"/>
    </row>
    <row r="14" spans="2:22" ht="30" customHeight="1">
      <c r="B14" s="37">
        <f t="shared" ref="B14:B24" si="4">B13+1</f>
        <v>10</v>
      </c>
      <c r="C14" s="20">
        <f t="shared" ref="C14:C24" si="5">D14-D13</f>
        <v>3.3999999999999986</v>
      </c>
      <c r="D14" s="21">
        <f t="shared" ref="D14:D24" si="6">K14</f>
        <v>30.4</v>
      </c>
      <c r="E14" s="64" t="s">
        <v>89</v>
      </c>
      <c r="F14" s="78" t="s">
        <v>81</v>
      </c>
      <c r="G14" s="98" t="s">
        <v>18</v>
      </c>
      <c r="H14" s="27"/>
      <c r="K14" s="7">
        <v>30.4</v>
      </c>
      <c r="M14" s="57"/>
      <c r="O14" s="106"/>
      <c r="P14" s="106"/>
      <c r="Q14" s="106"/>
      <c r="R14" s="106"/>
      <c r="S14" s="106"/>
      <c r="T14" s="106"/>
      <c r="U14" s="106"/>
      <c r="V14" s="106"/>
    </row>
    <row r="15" spans="2:22" ht="30" customHeight="1">
      <c r="B15" s="37">
        <f t="shared" si="4"/>
        <v>11</v>
      </c>
      <c r="C15" s="20">
        <f t="shared" si="5"/>
        <v>0.80000000000000071</v>
      </c>
      <c r="D15" s="21">
        <f t="shared" si="6"/>
        <v>31.2</v>
      </c>
      <c r="E15" s="64" t="s">
        <v>89</v>
      </c>
      <c r="F15" s="78" t="s">
        <v>82</v>
      </c>
      <c r="G15" s="98" t="s">
        <v>17</v>
      </c>
      <c r="H15" s="27"/>
      <c r="K15" s="7">
        <v>31.2</v>
      </c>
      <c r="M15" s="57"/>
      <c r="O15" s="106"/>
      <c r="P15" s="106"/>
      <c r="Q15" s="106"/>
      <c r="R15" s="106"/>
      <c r="S15" s="106"/>
      <c r="T15" s="106"/>
      <c r="U15" s="106"/>
      <c r="V15" s="106"/>
    </row>
    <row r="16" spans="2:22" ht="30" customHeight="1">
      <c r="B16" s="37">
        <f t="shared" si="4"/>
        <v>12</v>
      </c>
      <c r="C16" s="20">
        <f t="shared" si="5"/>
        <v>4.0999999999999979</v>
      </c>
      <c r="D16" s="21">
        <f t="shared" si="6"/>
        <v>35.299999999999997</v>
      </c>
      <c r="E16" s="64" t="s">
        <v>89</v>
      </c>
      <c r="F16" s="78" t="s">
        <v>83</v>
      </c>
      <c r="G16" s="98" t="s">
        <v>15</v>
      </c>
      <c r="H16" s="27"/>
      <c r="K16" s="7">
        <v>35.299999999999997</v>
      </c>
      <c r="M16" s="57"/>
      <c r="O16" s="106"/>
      <c r="P16" s="106"/>
      <c r="Q16" s="106"/>
      <c r="R16" s="106"/>
      <c r="S16" s="106"/>
      <c r="T16" s="106"/>
      <c r="U16" s="106"/>
      <c r="V16" s="106"/>
    </row>
    <row r="17" spans="2:22" ht="30" customHeight="1">
      <c r="B17" s="37">
        <f t="shared" si="4"/>
        <v>13</v>
      </c>
      <c r="C17" s="20">
        <f t="shared" si="5"/>
        <v>0.5</v>
      </c>
      <c r="D17" s="21">
        <f t="shared" si="6"/>
        <v>35.799999999999997</v>
      </c>
      <c r="E17" s="66" t="s">
        <v>89</v>
      </c>
      <c r="F17" s="76" t="s">
        <v>41</v>
      </c>
      <c r="G17" s="95" t="s">
        <v>6</v>
      </c>
      <c r="H17" s="24"/>
      <c r="K17" s="7">
        <v>35.799999999999997</v>
      </c>
    </row>
    <row r="18" spans="2:22" ht="30" customHeight="1">
      <c r="B18" s="37">
        <f t="shared" si="4"/>
        <v>14</v>
      </c>
      <c r="C18" s="20">
        <f t="shared" si="5"/>
        <v>1.4000000000000057</v>
      </c>
      <c r="D18" s="21">
        <f t="shared" si="6"/>
        <v>37.200000000000003</v>
      </c>
      <c r="E18" s="64" t="s">
        <v>89</v>
      </c>
      <c r="F18" s="78" t="s">
        <v>84</v>
      </c>
      <c r="G18" s="98" t="s">
        <v>32</v>
      </c>
      <c r="H18" s="24"/>
      <c r="K18" s="7">
        <v>37.200000000000003</v>
      </c>
      <c r="M18" s="57"/>
      <c r="O18" s="106"/>
      <c r="P18" s="106"/>
      <c r="Q18" s="106"/>
      <c r="R18" s="106"/>
      <c r="S18" s="106"/>
      <c r="T18" s="106"/>
      <c r="U18" s="106"/>
      <c r="V18" s="106"/>
    </row>
    <row r="19" spans="2:22" ht="30" customHeight="1">
      <c r="B19" s="37">
        <f t="shared" si="4"/>
        <v>15</v>
      </c>
      <c r="C19" s="20">
        <f t="shared" si="5"/>
        <v>0.19999999999999574</v>
      </c>
      <c r="D19" s="21">
        <f t="shared" si="6"/>
        <v>37.4</v>
      </c>
      <c r="E19" s="66"/>
      <c r="F19" s="75" t="s">
        <v>43</v>
      </c>
      <c r="G19" s="98" t="s">
        <v>32</v>
      </c>
      <c r="H19" s="24"/>
      <c r="K19" s="7">
        <v>37.4</v>
      </c>
    </row>
    <row r="20" spans="2:22" ht="30" customHeight="1">
      <c r="B20" s="37">
        <f t="shared" si="4"/>
        <v>16</v>
      </c>
      <c r="C20" s="20">
        <f t="shared" si="5"/>
        <v>1.1000000000000014</v>
      </c>
      <c r="D20" s="21">
        <f t="shared" si="6"/>
        <v>38.5</v>
      </c>
      <c r="E20" s="66"/>
      <c r="F20" s="75" t="s">
        <v>103</v>
      </c>
      <c r="G20" s="98" t="s">
        <v>32</v>
      </c>
      <c r="H20" s="24"/>
      <c r="K20" s="7">
        <v>38.5</v>
      </c>
    </row>
    <row r="21" spans="2:22" ht="30" customHeight="1">
      <c r="B21" s="37">
        <f t="shared" si="4"/>
        <v>17</v>
      </c>
      <c r="C21" s="20">
        <f t="shared" si="5"/>
        <v>1.2999999999999972</v>
      </c>
      <c r="D21" s="21">
        <f t="shared" si="6"/>
        <v>39.799999999999997</v>
      </c>
      <c r="E21" s="66"/>
      <c r="F21" s="75" t="s">
        <v>101</v>
      </c>
      <c r="G21" s="98" t="s">
        <v>32</v>
      </c>
      <c r="H21" s="24"/>
      <c r="K21" s="7">
        <v>39.799999999999997</v>
      </c>
    </row>
    <row r="22" spans="2:22" ht="30" customHeight="1">
      <c r="B22" s="37">
        <f t="shared" si="4"/>
        <v>18</v>
      </c>
      <c r="C22" s="20">
        <f t="shared" si="5"/>
        <v>0.10000000000000142</v>
      </c>
      <c r="D22" s="21">
        <f t="shared" si="6"/>
        <v>39.9</v>
      </c>
      <c r="E22" s="66"/>
      <c r="F22" s="75" t="s">
        <v>104</v>
      </c>
      <c r="G22" s="98" t="s">
        <v>32</v>
      </c>
      <c r="H22" s="24"/>
      <c r="K22" s="7">
        <v>39.9</v>
      </c>
    </row>
    <row r="23" spans="2:22" ht="30" customHeight="1">
      <c r="B23" s="37">
        <f t="shared" si="4"/>
        <v>19</v>
      </c>
      <c r="C23" s="20">
        <f t="shared" si="5"/>
        <v>6.8999999999999986</v>
      </c>
      <c r="D23" s="21">
        <f t="shared" si="6"/>
        <v>46.8</v>
      </c>
      <c r="E23" s="66"/>
      <c r="F23" s="75" t="s">
        <v>77</v>
      </c>
      <c r="G23" s="98" t="s">
        <v>86</v>
      </c>
      <c r="H23" s="24"/>
      <c r="K23" s="7">
        <v>46.8</v>
      </c>
    </row>
    <row r="24" spans="2:22" ht="30" customHeight="1">
      <c r="B24" s="37">
        <f t="shared" si="4"/>
        <v>20</v>
      </c>
      <c r="C24" s="20">
        <f t="shared" si="5"/>
        <v>3.4000000000000057</v>
      </c>
      <c r="D24" s="21">
        <f t="shared" si="6"/>
        <v>50.2</v>
      </c>
      <c r="E24" s="66" t="s">
        <v>92</v>
      </c>
      <c r="F24" s="76" t="s">
        <v>42</v>
      </c>
      <c r="G24" s="95" t="s">
        <v>7</v>
      </c>
      <c r="H24" s="24"/>
      <c r="K24" s="7">
        <v>50.2</v>
      </c>
    </row>
    <row r="25" spans="2:22" ht="30" customHeight="1">
      <c r="B25" s="37">
        <f t="shared" ref="B25:B86" si="7">B24+1</f>
        <v>21</v>
      </c>
      <c r="C25" s="20">
        <f t="shared" ref="C25:C27" si="8">D25-D24</f>
        <v>9.0999999999999943</v>
      </c>
      <c r="D25" s="21">
        <f>K25</f>
        <v>59.3</v>
      </c>
      <c r="E25" s="66" t="s">
        <v>89</v>
      </c>
      <c r="F25" s="75" t="s">
        <v>43</v>
      </c>
      <c r="G25" s="95" t="s">
        <v>27</v>
      </c>
      <c r="H25" s="24"/>
      <c r="K25" s="7">
        <v>59.3</v>
      </c>
    </row>
    <row r="26" spans="2:22" ht="30" customHeight="1">
      <c r="B26" s="37">
        <f t="shared" si="7"/>
        <v>22</v>
      </c>
      <c r="C26" s="20">
        <f t="shared" si="8"/>
        <v>0.40000000000000568</v>
      </c>
      <c r="D26" s="21">
        <f t="shared" ref="D26:D28" si="9">K26</f>
        <v>59.7</v>
      </c>
      <c r="E26" s="19"/>
      <c r="F26" s="75" t="s">
        <v>25</v>
      </c>
      <c r="G26" s="95" t="s">
        <v>105</v>
      </c>
      <c r="H26" s="24"/>
      <c r="K26" s="7">
        <v>59.7</v>
      </c>
    </row>
    <row r="27" spans="2:22" ht="30" customHeight="1">
      <c r="B27" s="37">
        <f t="shared" si="7"/>
        <v>23</v>
      </c>
      <c r="C27" s="20">
        <f t="shared" si="8"/>
        <v>3.5999999999999943</v>
      </c>
      <c r="D27" s="21">
        <f t="shared" si="9"/>
        <v>63.3</v>
      </c>
      <c r="E27" s="19" t="s">
        <v>89</v>
      </c>
      <c r="F27" s="76" t="s">
        <v>4</v>
      </c>
      <c r="G27" s="95" t="s">
        <v>8</v>
      </c>
      <c r="H27" s="24"/>
      <c r="K27" s="7">
        <v>63.3</v>
      </c>
    </row>
    <row r="28" spans="2:22" ht="30" customHeight="1">
      <c r="B28" s="37">
        <f t="shared" si="7"/>
        <v>24</v>
      </c>
      <c r="C28" s="20">
        <f>D28-D27</f>
        <v>5.1000000000000085</v>
      </c>
      <c r="D28" s="21">
        <f t="shared" si="9"/>
        <v>68.400000000000006</v>
      </c>
      <c r="E28" s="19" t="s">
        <v>89</v>
      </c>
      <c r="F28" s="75" t="s">
        <v>106</v>
      </c>
      <c r="G28" s="95" t="s">
        <v>9</v>
      </c>
      <c r="H28" s="24"/>
      <c r="K28" s="7">
        <v>68.400000000000006</v>
      </c>
    </row>
    <row r="29" spans="2:22" ht="30" customHeight="1">
      <c r="B29" s="37">
        <f t="shared" si="7"/>
        <v>25</v>
      </c>
      <c r="C29" s="20">
        <f>D29-D28</f>
        <v>2.0999999999999943</v>
      </c>
      <c r="D29" s="21">
        <f t="shared" ref="D29:D80" si="10">K29</f>
        <v>70.5</v>
      </c>
      <c r="E29" s="19"/>
      <c r="F29" s="75" t="s">
        <v>26</v>
      </c>
      <c r="G29" s="95" t="s">
        <v>6</v>
      </c>
      <c r="H29" s="24"/>
      <c r="K29" s="7">
        <v>70.5</v>
      </c>
    </row>
    <row r="30" spans="2:22" ht="30" customHeight="1">
      <c r="B30" s="37">
        <f t="shared" si="7"/>
        <v>26</v>
      </c>
      <c r="C30" s="20">
        <f>D30-D29</f>
        <v>1.2999999999999972</v>
      </c>
      <c r="D30" s="21">
        <f t="shared" si="10"/>
        <v>71.8</v>
      </c>
      <c r="E30" s="19" t="s">
        <v>89</v>
      </c>
      <c r="F30" s="76" t="s">
        <v>44</v>
      </c>
      <c r="G30" s="95" t="s">
        <v>6</v>
      </c>
      <c r="H30" s="24"/>
      <c r="K30" s="7">
        <v>71.8</v>
      </c>
    </row>
    <row r="31" spans="2:22" ht="40.5" customHeight="1">
      <c r="B31" s="52">
        <f t="shared" si="7"/>
        <v>27</v>
      </c>
      <c r="C31" s="53">
        <f>D31-D30</f>
        <v>25.200000000000003</v>
      </c>
      <c r="D31" s="46">
        <f t="shared" si="10"/>
        <v>97</v>
      </c>
      <c r="E31" s="104">
        <f>D31-D11</f>
        <v>78.5</v>
      </c>
      <c r="F31" s="74" t="s">
        <v>107</v>
      </c>
      <c r="G31" s="99" t="s">
        <v>6</v>
      </c>
      <c r="H31" s="47"/>
      <c r="I31" s="8"/>
      <c r="K31" s="7">
        <v>97</v>
      </c>
      <c r="L31" s="8"/>
      <c r="M31" s="65"/>
      <c r="N31" s="8"/>
      <c r="O31" s="8"/>
      <c r="P31" s="8"/>
      <c r="Q31" s="8"/>
      <c r="R31" s="8"/>
      <c r="S31" s="8"/>
      <c r="T31" s="8"/>
    </row>
    <row r="32" spans="2:22" ht="30" customHeight="1">
      <c r="B32" s="37">
        <f t="shared" si="7"/>
        <v>28</v>
      </c>
      <c r="C32" s="20">
        <f t="shared" ref="C32:C80" si="11">D32-D31</f>
        <v>4.4000000000000057</v>
      </c>
      <c r="D32" s="21">
        <f t="shared" si="10"/>
        <v>101.4</v>
      </c>
      <c r="E32" s="19" t="s">
        <v>89</v>
      </c>
      <c r="F32" s="75" t="s">
        <v>108</v>
      </c>
      <c r="G32" s="98" t="s">
        <v>10</v>
      </c>
      <c r="H32" s="24"/>
      <c r="I32" s="8"/>
      <c r="J32" s="30"/>
      <c r="K32" s="7">
        <v>101.4</v>
      </c>
      <c r="L32" s="8"/>
      <c r="M32" s="59"/>
      <c r="N32" s="8"/>
      <c r="O32" s="8"/>
      <c r="P32" s="8"/>
      <c r="Q32" s="8"/>
      <c r="R32" s="8"/>
      <c r="S32" s="8"/>
      <c r="T32" s="8"/>
    </row>
    <row r="33" spans="2:20" s="8" customFormat="1" ht="27" customHeight="1">
      <c r="B33" s="42">
        <f t="shared" si="7"/>
        <v>29</v>
      </c>
      <c r="C33" s="43">
        <f t="shared" si="11"/>
        <v>26.599999999999994</v>
      </c>
      <c r="D33" s="21">
        <f t="shared" si="10"/>
        <v>128</v>
      </c>
      <c r="E33" s="23"/>
      <c r="F33" s="75" t="s">
        <v>109</v>
      </c>
      <c r="G33" s="98" t="s">
        <v>11</v>
      </c>
      <c r="H33" s="24"/>
      <c r="J33" s="30"/>
      <c r="K33" s="8">
        <v>128</v>
      </c>
      <c r="M33" s="58"/>
    </row>
    <row r="34" spans="2:20" s="8" customFormat="1" ht="27" customHeight="1">
      <c r="B34" s="42">
        <f t="shared" si="7"/>
        <v>30</v>
      </c>
      <c r="C34" s="43">
        <f t="shared" ref="C34:C35" si="12">D34-D33</f>
        <v>28.199999999999989</v>
      </c>
      <c r="D34" s="21">
        <f t="shared" si="10"/>
        <v>156.19999999999999</v>
      </c>
      <c r="E34" s="23"/>
      <c r="F34" s="75" t="s">
        <v>110</v>
      </c>
      <c r="G34" s="98" t="s">
        <v>11</v>
      </c>
      <c r="H34" s="24"/>
      <c r="J34" s="30"/>
      <c r="K34" s="8">
        <v>156.19999999999999</v>
      </c>
      <c r="M34" s="58"/>
    </row>
    <row r="35" spans="2:20" ht="27" customHeight="1">
      <c r="B35" s="42">
        <f t="shared" si="7"/>
        <v>31</v>
      </c>
      <c r="C35" s="43">
        <f t="shared" si="12"/>
        <v>3.6000000000000227</v>
      </c>
      <c r="D35" s="21">
        <f t="shared" si="10"/>
        <v>159.80000000000001</v>
      </c>
      <c r="E35" s="66"/>
      <c r="F35" s="75" t="s">
        <v>70</v>
      </c>
      <c r="G35" s="98" t="s">
        <v>11</v>
      </c>
      <c r="H35" s="24"/>
      <c r="K35" s="8">
        <v>159.80000000000001</v>
      </c>
    </row>
    <row r="36" spans="2:20" ht="40.5" customHeight="1">
      <c r="B36" s="52">
        <f t="shared" si="7"/>
        <v>32</v>
      </c>
      <c r="C36" s="53">
        <f>D36-D35</f>
        <v>18</v>
      </c>
      <c r="D36" s="46">
        <f t="shared" si="10"/>
        <v>177.8</v>
      </c>
      <c r="E36" s="105">
        <f>D36-D31</f>
        <v>80.800000000000011</v>
      </c>
      <c r="F36" s="74" t="s">
        <v>96</v>
      </c>
      <c r="G36" s="100" t="s">
        <v>12</v>
      </c>
      <c r="H36" s="47"/>
      <c r="K36" s="8">
        <v>177.8</v>
      </c>
      <c r="M36" s="65"/>
    </row>
    <row r="37" spans="2:20" s="8" customFormat="1" ht="30" customHeight="1">
      <c r="B37" s="37">
        <f t="shared" si="7"/>
        <v>33</v>
      </c>
      <c r="C37" s="20">
        <f t="shared" ref="C37:C38" si="13">D37-D36</f>
        <v>18</v>
      </c>
      <c r="D37" s="22">
        <f t="shared" ref="D37:D47" si="14">K37</f>
        <v>195.8</v>
      </c>
      <c r="E37" s="68"/>
      <c r="F37" s="75" t="s">
        <v>111</v>
      </c>
      <c r="G37" s="101" t="s">
        <v>28</v>
      </c>
      <c r="H37" s="24"/>
      <c r="J37" s="30"/>
      <c r="K37" s="8">
        <v>195.8</v>
      </c>
      <c r="M37" s="58"/>
    </row>
    <row r="38" spans="2:20" s="8" customFormat="1" ht="30" customHeight="1">
      <c r="B38" s="42">
        <f t="shared" si="7"/>
        <v>34</v>
      </c>
      <c r="C38" s="43">
        <f t="shared" si="13"/>
        <v>3.5999999999999943</v>
      </c>
      <c r="D38" s="21">
        <f t="shared" si="14"/>
        <v>199.4</v>
      </c>
      <c r="E38" s="68"/>
      <c r="F38" s="75" t="s">
        <v>110</v>
      </c>
      <c r="G38" s="101" t="s">
        <v>28</v>
      </c>
      <c r="H38" s="24"/>
      <c r="J38" s="30"/>
      <c r="K38" s="8">
        <v>199.4</v>
      </c>
      <c r="M38" s="58"/>
    </row>
    <row r="39" spans="2:20" s="8" customFormat="1" ht="30" customHeight="1">
      <c r="B39" s="42">
        <f t="shared" si="7"/>
        <v>35</v>
      </c>
      <c r="C39" s="43">
        <f t="shared" ref="C39:C40" si="15">D39-D38</f>
        <v>28.199999999999989</v>
      </c>
      <c r="D39" s="21">
        <f t="shared" si="14"/>
        <v>227.6</v>
      </c>
      <c r="E39" s="68"/>
      <c r="F39" s="75" t="s">
        <v>109</v>
      </c>
      <c r="G39" s="102" t="s">
        <v>29</v>
      </c>
      <c r="H39" s="24"/>
      <c r="J39" s="30"/>
      <c r="K39" s="8">
        <v>227.6</v>
      </c>
      <c r="M39" s="58"/>
    </row>
    <row r="40" spans="2:20" s="8" customFormat="1" ht="30" customHeight="1">
      <c r="B40" s="42">
        <f t="shared" si="7"/>
        <v>36</v>
      </c>
      <c r="C40" s="43">
        <f t="shared" si="15"/>
        <v>26.599999999999994</v>
      </c>
      <c r="D40" s="22">
        <f t="shared" si="14"/>
        <v>254.2</v>
      </c>
      <c r="E40" s="68"/>
      <c r="F40" s="75" t="s">
        <v>65</v>
      </c>
      <c r="G40" s="102" t="str">
        <f>G31</f>
        <v>国329</v>
      </c>
      <c r="H40" s="24"/>
      <c r="J40" s="30"/>
      <c r="K40" s="8">
        <v>254.2</v>
      </c>
      <c r="M40" s="58"/>
    </row>
    <row r="41" spans="2:20" ht="40.5" customHeight="1">
      <c r="B41" s="52">
        <f t="shared" si="7"/>
        <v>37</v>
      </c>
      <c r="C41" s="53">
        <f>D41-D40</f>
        <v>4.3000000000000114</v>
      </c>
      <c r="D41" s="46">
        <f t="shared" si="14"/>
        <v>258.5</v>
      </c>
      <c r="E41" s="105">
        <f>D41-D36</f>
        <v>80.699999999999989</v>
      </c>
      <c r="F41" s="74" t="s">
        <v>124</v>
      </c>
      <c r="G41" s="99" t="s">
        <v>6</v>
      </c>
      <c r="H41" s="47"/>
      <c r="I41" s="8"/>
      <c r="K41" s="7">
        <v>258.5</v>
      </c>
      <c r="L41" s="8"/>
      <c r="M41" s="58"/>
      <c r="N41" s="8"/>
      <c r="O41" s="8"/>
      <c r="P41" s="8"/>
      <c r="Q41" s="8"/>
      <c r="R41" s="8"/>
      <c r="S41" s="8"/>
      <c r="T41" s="8"/>
    </row>
    <row r="42" spans="2:20" s="8" customFormat="1" ht="30" customHeight="1">
      <c r="B42" s="37">
        <f t="shared" ref="B42:B79" si="16">B41+1</f>
        <v>38</v>
      </c>
      <c r="C42" s="20">
        <f t="shared" ref="C42:C47" si="17">D42-D41</f>
        <v>25.100000000000023</v>
      </c>
      <c r="D42" s="22">
        <f t="shared" si="14"/>
        <v>283.60000000000002</v>
      </c>
      <c r="E42" s="19" t="s">
        <v>89</v>
      </c>
      <c r="F42" s="76" t="s">
        <v>45</v>
      </c>
      <c r="G42" s="95" t="s">
        <v>6</v>
      </c>
      <c r="H42" s="24"/>
      <c r="J42" s="30"/>
      <c r="K42" s="7">
        <v>283.60000000000002</v>
      </c>
      <c r="M42" s="59"/>
    </row>
    <row r="43" spans="2:20" s="8" customFormat="1" ht="30" customHeight="1">
      <c r="B43" s="37">
        <f t="shared" si="16"/>
        <v>39</v>
      </c>
      <c r="C43" s="20">
        <f t="shared" si="17"/>
        <v>1.3999999999999773</v>
      </c>
      <c r="D43" s="22">
        <f t="shared" si="14"/>
        <v>285</v>
      </c>
      <c r="E43" s="68"/>
      <c r="F43" s="79" t="s">
        <v>30</v>
      </c>
      <c r="G43" s="101" t="s">
        <v>112</v>
      </c>
      <c r="H43" s="24"/>
      <c r="J43" s="30"/>
      <c r="K43" s="7">
        <v>285</v>
      </c>
      <c r="M43" s="58"/>
    </row>
    <row r="44" spans="2:20" s="8" customFormat="1" ht="30" customHeight="1">
      <c r="B44" s="37">
        <f t="shared" si="16"/>
        <v>40</v>
      </c>
      <c r="C44" s="20">
        <f t="shared" si="17"/>
        <v>2.1000000000000227</v>
      </c>
      <c r="D44" s="22">
        <f t="shared" si="14"/>
        <v>287.10000000000002</v>
      </c>
      <c r="E44" s="19" t="s">
        <v>89</v>
      </c>
      <c r="F44" s="75" t="s">
        <v>113</v>
      </c>
      <c r="G44" s="102" t="str">
        <f>G27</f>
        <v>県75</v>
      </c>
      <c r="H44" s="24"/>
      <c r="J44" s="30"/>
      <c r="K44" s="7">
        <v>287.10000000000002</v>
      </c>
      <c r="M44" s="58"/>
    </row>
    <row r="45" spans="2:20" s="8" customFormat="1" ht="30" customHeight="1">
      <c r="B45" s="37">
        <f t="shared" si="16"/>
        <v>41</v>
      </c>
      <c r="C45" s="20">
        <f t="shared" si="17"/>
        <v>5.1999999999999886</v>
      </c>
      <c r="D45" s="22">
        <f t="shared" si="14"/>
        <v>292.3</v>
      </c>
      <c r="E45" s="19" t="s">
        <v>89</v>
      </c>
      <c r="F45" s="76" t="s">
        <v>46</v>
      </c>
      <c r="G45" s="95" t="s">
        <v>105</v>
      </c>
      <c r="H45" s="24"/>
      <c r="J45" s="30"/>
      <c r="K45" s="7">
        <v>292.3</v>
      </c>
      <c r="M45" s="58"/>
    </row>
    <row r="46" spans="2:20" s="8" customFormat="1" ht="30" customHeight="1">
      <c r="B46" s="37">
        <f t="shared" si="16"/>
        <v>42</v>
      </c>
      <c r="C46" s="20">
        <f t="shared" si="17"/>
        <v>2.0999999999999659</v>
      </c>
      <c r="D46" s="22">
        <f t="shared" si="14"/>
        <v>294.39999999999998</v>
      </c>
      <c r="E46" s="19" t="s">
        <v>89</v>
      </c>
      <c r="F46" s="75" t="s">
        <v>123</v>
      </c>
      <c r="G46" s="95" t="s">
        <v>31</v>
      </c>
      <c r="H46" s="24"/>
      <c r="J46" s="30"/>
      <c r="K46" s="7">
        <v>294.39999999999998</v>
      </c>
      <c r="M46" s="58"/>
    </row>
    <row r="47" spans="2:20" s="8" customFormat="1" ht="30" customHeight="1">
      <c r="B47" s="37">
        <f t="shared" si="16"/>
        <v>43</v>
      </c>
      <c r="C47" s="20">
        <f t="shared" si="17"/>
        <v>4.8000000000000114</v>
      </c>
      <c r="D47" s="22">
        <f t="shared" si="14"/>
        <v>299.2</v>
      </c>
      <c r="E47" s="66"/>
      <c r="F47" s="75" t="s">
        <v>114</v>
      </c>
      <c r="G47" s="95" t="s">
        <v>32</v>
      </c>
      <c r="H47" s="24"/>
      <c r="J47" s="30"/>
      <c r="K47" s="7">
        <v>299.2</v>
      </c>
      <c r="M47" s="58"/>
    </row>
    <row r="48" spans="2:20" s="8" customFormat="1" ht="30" customHeight="1">
      <c r="B48" s="37">
        <f t="shared" si="16"/>
        <v>44</v>
      </c>
      <c r="C48" s="20">
        <f t="shared" ref="C48:C64" si="18">D48-D47</f>
        <v>0.30000000000001137</v>
      </c>
      <c r="D48" s="22">
        <f t="shared" ref="D48:D64" si="19">K48</f>
        <v>299.5</v>
      </c>
      <c r="E48" s="68"/>
      <c r="F48" s="76" t="s">
        <v>47</v>
      </c>
      <c r="G48" s="95" t="s">
        <v>27</v>
      </c>
      <c r="H48" s="24"/>
      <c r="J48" s="30"/>
      <c r="K48" s="7">
        <v>299.5</v>
      </c>
      <c r="M48" s="58"/>
    </row>
    <row r="49" spans="2:20" s="8" customFormat="1" ht="40.5" customHeight="1">
      <c r="B49" s="48">
        <f t="shared" si="7"/>
        <v>45</v>
      </c>
      <c r="C49" s="49">
        <f t="shared" si="18"/>
        <v>0.19999999999998863</v>
      </c>
      <c r="D49" s="50">
        <f t="shared" si="19"/>
        <v>299.7</v>
      </c>
      <c r="E49" s="105">
        <f>D49-D41</f>
        <v>41.199999999999989</v>
      </c>
      <c r="F49" s="80" t="s">
        <v>97</v>
      </c>
      <c r="G49" s="96" t="s">
        <v>56</v>
      </c>
      <c r="H49" s="55"/>
      <c r="J49" s="30"/>
      <c r="K49" s="7">
        <v>299.7</v>
      </c>
      <c r="M49" s="58"/>
    </row>
    <row r="50" spans="2:20" s="8" customFormat="1" ht="26.25" customHeight="1">
      <c r="B50" s="37">
        <f t="shared" si="16"/>
        <v>46</v>
      </c>
      <c r="C50" s="20">
        <f t="shared" si="18"/>
        <v>4.5</v>
      </c>
      <c r="D50" s="22">
        <f t="shared" si="19"/>
        <v>304.2</v>
      </c>
      <c r="E50" s="66" t="s">
        <v>89</v>
      </c>
      <c r="F50" s="110" t="s">
        <v>128</v>
      </c>
      <c r="G50" s="95" t="s">
        <v>115</v>
      </c>
      <c r="H50" s="24"/>
      <c r="J50" s="30"/>
      <c r="K50" s="7">
        <v>304.2</v>
      </c>
      <c r="M50" s="58"/>
    </row>
    <row r="51" spans="2:20" s="8" customFormat="1" ht="26.25" customHeight="1">
      <c r="B51" s="37">
        <f t="shared" si="16"/>
        <v>47</v>
      </c>
      <c r="C51" s="20">
        <f t="shared" si="18"/>
        <v>0.60000000000002274</v>
      </c>
      <c r="D51" s="22">
        <f t="shared" si="19"/>
        <v>304.8</v>
      </c>
      <c r="E51" s="19" t="s">
        <v>89</v>
      </c>
      <c r="F51" s="75" t="s">
        <v>66</v>
      </c>
      <c r="G51" s="95" t="s">
        <v>116</v>
      </c>
      <c r="H51" s="24"/>
      <c r="J51" s="30"/>
      <c r="K51" s="7">
        <v>304.8</v>
      </c>
      <c r="M51" s="58"/>
    </row>
    <row r="52" spans="2:20" s="8" customFormat="1" ht="26.25" customHeight="1">
      <c r="B52" s="37">
        <f t="shared" si="16"/>
        <v>48</v>
      </c>
      <c r="C52" s="20">
        <f t="shared" si="18"/>
        <v>7.6999999999999886</v>
      </c>
      <c r="D52" s="22">
        <f t="shared" si="19"/>
        <v>312.5</v>
      </c>
      <c r="E52" s="64" t="s">
        <v>89</v>
      </c>
      <c r="F52" s="78" t="s">
        <v>67</v>
      </c>
      <c r="G52" s="98" t="s">
        <v>6</v>
      </c>
      <c r="H52" s="27"/>
      <c r="J52" s="29"/>
      <c r="K52" s="7">
        <v>312.5</v>
      </c>
      <c r="M52" s="58"/>
    </row>
    <row r="53" spans="2:20" s="8" customFormat="1" ht="26.25" customHeight="1">
      <c r="B53" s="37">
        <f t="shared" si="16"/>
        <v>49</v>
      </c>
      <c r="C53" s="20">
        <f t="shared" si="18"/>
        <v>3.3000000000000114</v>
      </c>
      <c r="D53" s="22">
        <f t="shared" si="19"/>
        <v>315.8</v>
      </c>
      <c r="E53" s="64" t="s">
        <v>89</v>
      </c>
      <c r="F53" s="81" t="s">
        <v>88</v>
      </c>
      <c r="G53" s="98" t="s">
        <v>112</v>
      </c>
      <c r="H53" s="27"/>
      <c r="I53" s="28"/>
      <c r="J53" s="28"/>
      <c r="K53" s="7">
        <v>315.8</v>
      </c>
      <c r="M53" s="58"/>
    </row>
    <row r="54" spans="2:20" s="8" customFormat="1" ht="26.25" customHeight="1">
      <c r="B54" s="37">
        <f t="shared" si="16"/>
        <v>50</v>
      </c>
      <c r="C54" s="20">
        <f t="shared" si="18"/>
        <v>7</v>
      </c>
      <c r="D54" s="22">
        <f t="shared" si="19"/>
        <v>322.8</v>
      </c>
      <c r="E54" s="64"/>
      <c r="F54" s="75" t="s">
        <v>117</v>
      </c>
      <c r="G54" s="97" t="s">
        <v>9</v>
      </c>
      <c r="H54" s="27"/>
      <c r="I54" s="28"/>
      <c r="J54" s="28"/>
      <c r="K54" s="7">
        <v>322.8</v>
      </c>
      <c r="M54" s="58"/>
    </row>
    <row r="55" spans="2:20" s="8" customFormat="1" ht="26.25" customHeight="1">
      <c r="B55" s="37">
        <f t="shared" si="16"/>
        <v>51</v>
      </c>
      <c r="C55" s="20">
        <f t="shared" si="18"/>
        <v>0.19999999999998863</v>
      </c>
      <c r="D55" s="22">
        <f t="shared" si="19"/>
        <v>323</v>
      </c>
      <c r="E55" s="64"/>
      <c r="F55" s="75" t="s">
        <v>76</v>
      </c>
      <c r="G55" s="97" t="s">
        <v>9</v>
      </c>
      <c r="H55" s="27"/>
      <c r="J55" s="28"/>
      <c r="K55" s="7">
        <v>323</v>
      </c>
      <c r="M55" s="58"/>
    </row>
    <row r="56" spans="2:20" s="8" customFormat="1" ht="26.25" customHeight="1">
      <c r="B56" s="37">
        <f>B55+1</f>
        <v>52</v>
      </c>
      <c r="C56" s="20">
        <f>D56-D55</f>
        <v>1.1000000000000227</v>
      </c>
      <c r="D56" s="22">
        <f t="shared" si="19"/>
        <v>324.10000000000002</v>
      </c>
      <c r="E56" s="64"/>
      <c r="F56" s="75" t="s">
        <v>85</v>
      </c>
      <c r="G56" s="97" t="s">
        <v>9</v>
      </c>
      <c r="H56" s="27"/>
      <c r="I56" s="28"/>
      <c r="J56" s="28"/>
      <c r="K56" s="7">
        <v>324.10000000000002</v>
      </c>
      <c r="M56" s="58"/>
    </row>
    <row r="57" spans="2:20" s="8" customFormat="1" ht="26.25" customHeight="1">
      <c r="B57" s="37">
        <f t="shared" si="16"/>
        <v>53</v>
      </c>
      <c r="C57" s="20">
        <f t="shared" si="18"/>
        <v>1.1999999999999886</v>
      </c>
      <c r="D57" s="22">
        <f t="shared" si="19"/>
        <v>325.3</v>
      </c>
      <c r="E57" s="64"/>
      <c r="F57" s="76" t="s">
        <v>47</v>
      </c>
      <c r="G57" s="97" t="s">
        <v>9</v>
      </c>
      <c r="H57" s="27"/>
      <c r="I57" s="28"/>
      <c r="J57" s="28"/>
      <c r="K57" s="7">
        <v>325.3</v>
      </c>
      <c r="M57" s="58"/>
    </row>
    <row r="58" spans="2:20" s="8" customFormat="1" ht="26.25" customHeight="1">
      <c r="B58" s="37">
        <f t="shared" si="16"/>
        <v>54</v>
      </c>
      <c r="C58" s="20">
        <f t="shared" ref="C58:C59" si="20">D58-D57</f>
        <v>0.19999999999998863</v>
      </c>
      <c r="D58" s="22">
        <f t="shared" ref="D58:D59" si="21">K58</f>
        <v>325.5</v>
      </c>
      <c r="E58" s="64" t="s">
        <v>89</v>
      </c>
      <c r="F58" s="78" t="s">
        <v>90</v>
      </c>
      <c r="G58" s="97" t="s">
        <v>15</v>
      </c>
      <c r="H58" s="27"/>
      <c r="I58" s="28"/>
      <c r="J58" s="28"/>
      <c r="K58" s="7">
        <v>325.5</v>
      </c>
      <c r="M58" s="58"/>
    </row>
    <row r="59" spans="2:20" s="8" customFormat="1" ht="26.25" customHeight="1">
      <c r="B59" s="37">
        <f t="shared" si="16"/>
        <v>55</v>
      </c>
      <c r="C59" s="20">
        <f t="shared" si="20"/>
        <v>1.3999999999999773</v>
      </c>
      <c r="D59" s="22">
        <f t="shared" si="21"/>
        <v>326.89999999999998</v>
      </c>
      <c r="E59" s="64" t="s">
        <v>89</v>
      </c>
      <c r="F59" s="78" t="s">
        <v>16</v>
      </c>
      <c r="G59" s="97" t="s">
        <v>15</v>
      </c>
      <c r="H59" s="27"/>
      <c r="J59" s="29"/>
      <c r="K59" s="7">
        <v>326.89999999999998</v>
      </c>
      <c r="M59" s="58"/>
    </row>
    <row r="60" spans="2:20" ht="40.5" customHeight="1">
      <c r="B60" s="52">
        <f t="shared" si="7"/>
        <v>56</v>
      </c>
      <c r="C60" s="53">
        <f>D60-D59</f>
        <v>8.8000000000000114</v>
      </c>
      <c r="D60" s="46">
        <f t="shared" si="19"/>
        <v>335.7</v>
      </c>
      <c r="E60" s="105">
        <f>D60-D49</f>
        <v>36</v>
      </c>
      <c r="F60" s="74" t="s">
        <v>134</v>
      </c>
      <c r="G60" s="99" t="s">
        <v>118</v>
      </c>
      <c r="H60" s="47"/>
      <c r="I60" s="8"/>
      <c r="K60" s="7">
        <v>335.7</v>
      </c>
      <c r="L60" s="8"/>
      <c r="M60" s="65"/>
      <c r="N60" s="8"/>
      <c r="O60" s="8"/>
      <c r="P60" s="8"/>
      <c r="Q60" s="8"/>
      <c r="R60" s="8"/>
      <c r="S60" s="8"/>
      <c r="T60" s="8"/>
    </row>
    <row r="61" spans="2:20" s="8" customFormat="1" ht="27" customHeight="1">
      <c r="B61" s="42">
        <f t="shared" si="16"/>
        <v>57</v>
      </c>
      <c r="C61" s="43">
        <f t="shared" si="18"/>
        <v>0.30000000000001137</v>
      </c>
      <c r="D61" s="21">
        <f>K61</f>
        <v>336</v>
      </c>
      <c r="E61" s="64" t="s">
        <v>89</v>
      </c>
      <c r="F61" s="82" t="s">
        <v>78</v>
      </c>
      <c r="G61" s="98" t="s">
        <v>12</v>
      </c>
      <c r="H61" s="27"/>
      <c r="I61" s="33"/>
      <c r="J61" s="34"/>
      <c r="K61" s="8">
        <v>336</v>
      </c>
      <c r="M61" s="58"/>
    </row>
    <row r="62" spans="2:20" s="8" customFormat="1" ht="27" customHeight="1">
      <c r="B62" s="42">
        <f t="shared" si="16"/>
        <v>58</v>
      </c>
      <c r="C62" s="43">
        <f t="shared" si="18"/>
        <v>8.6000000000000227</v>
      </c>
      <c r="D62" s="21">
        <f t="shared" si="19"/>
        <v>344.6</v>
      </c>
      <c r="E62" s="69" t="s">
        <v>92</v>
      </c>
      <c r="F62" s="82" t="s">
        <v>48</v>
      </c>
      <c r="G62" s="98" t="s">
        <v>12</v>
      </c>
      <c r="H62" s="27"/>
      <c r="I62" s="33"/>
      <c r="J62" s="30"/>
      <c r="K62" s="8">
        <v>344.6</v>
      </c>
      <c r="M62" s="58"/>
    </row>
    <row r="63" spans="2:20" s="8" customFormat="1" ht="27" customHeight="1">
      <c r="B63" s="42">
        <f t="shared" si="16"/>
        <v>59</v>
      </c>
      <c r="C63" s="43">
        <f t="shared" si="18"/>
        <v>19.399999999999977</v>
      </c>
      <c r="D63" s="21">
        <f t="shared" si="19"/>
        <v>364</v>
      </c>
      <c r="E63" s="69"/>
      <c r="F63" s="111" t="s">
        <v>129</v>
      </c>
      <c r="G63" s="98" t="s">
        <v>12</v>
      </c>
      <c r="H63" s="27"/>
      <c r="I63" s="33"/>
      <c r="J63" s="30"/>
      <c r="K63" s="8">
        <v>364</v>
      </c>
      <c r="M63" s="58"/>
    </row>
    <row r="64" spans="2:20" s="8" customFormat="1" ht="27" customHeight="1">
      <c r="B64" s="42">
        <f t="shared" si="16"/>
        <v>60</v>
      </c>
      <c r="C64" s="43">
        <f t="shared" si="18"/>
        <v>5.1000000000000227</v>
      </c>
      <c r="D64" s="21">
        <f t="shared" si="19"/>
        <v>369.1</v>
      </c>
      <c r="E64" s="69" t="s">
        <v>92</v>
      </c>
      <c r="F64" s="83" t="s">
        <v>49</v>
      </c>
      <c r="G64" s="98" t="s">
        <v>21</v>
      </c>
      <c r="H64" s="27"/>
      <c r="I64" s="33"/>
      <c r="J64" s="30"/>
      <c r="K64" s="8">
        <v>369.1</v>
      </c>
      <c r="M64" s="58"/>
    </row>
    <row r="65" spans="2:13" s="8" customFormat="1" ht="27" customHeight="1">
      <c r="B65" s="42">
        <f t="shared" si="16"/>
        <v>61</v>
      </c>
      <c r="C65" s="43">
        <f t="shared" ref="C65:C77" si="22">D65-D64</f>
        <v>7.6999999999999886</v>
      </c>
      <c r="D65" s="21">
        <f t="shared" ref="D65:D77" si="23">K65</f>
        <v>376.8</v>
      </c>
      <c r="E65" s="69" t="s">
        <v>92</v>
      </c>
      <c r="F65" s="79" t="s">
        <v>50</v>
      </c>
      <c r="G65" s="98" t="s">
        <v>20</v>
      </c>
      <c r="H65" s="27"/>
      <c r="I65" s="33"/>
      <c r="J65" s="30"/>
      <c r="K65" s="8">
        <v>376.8</v>
      </c>
      <c r="M65" s="58"/>
    </row>
    <row r="66" spans="2:13" s="8" customFormat="1" ht="27" customHeight="1">
      <c r="B66" s="42">
        <f t="shared" si="16"/>
        <v>62</v>
      </c>
      <c r="C66" s="43">
        <f t="shared" ref="C66" si="24">D66-D65</f>
        <v>5.5999999999999659</v>
      </c>
      <c r="D66" s="22">
        <f t="shared" ref="D66" si="25">K66</f>
        <v>382.4</v>
      </c>
      <c r="E66" s="69" t="s">
        <v>92</v>
      </c>
      <c r="F66" s="75" t="s">
        <v>119</v>
      </c>
      <c r="G66" s="95" t="s">
        <v>20</v>
      </c>
      <c r="H66" s="24"/>
      <c r="I66" s="28"/>
      <c r="J66" s="29"/>
      <c r="K66" s="8">
        <v>382.4</v>
      </c>
      <c r="M66" s="58"/>
    </row>
    <row r="67" spans="2:13" s="8" customFormat="1" ht="27" customHeight="1">
      <c r="B67" s="37">
        <f t="shared" si="16"/>
        <v>63</v>
      </c>
      <c r="C67" s="20">
        <f t="shared" si="22"/>
        <v>19.700000000000045</v>
      </c>
      <c r="D67" s="22">
        <f t="shared" si="23"/>
        <v>402.1</v>
      </c>
      <c r="E67" s="69" t="s">
        <v>92</v>
      </c>
      <c r="F67" s="79" t="s">
        <v>33</v>
      </c>
      <c r="G67" s="95" t="s">
        <v>34</v>
      </c>
      <c r="H67" s="24"/>
      <c r="I67" s="28"/>
      <c r="J67" s="29"/>
      <c r="K67" s="7">
        <v>402.1</v>
      </c>
      <c r="M67" s="58"/>
    </row>
    <row r="68" spans="2:13" s="8" customFormat="1" ht="27" customHeight="1">
      <c r="B68" s="37">
        <f t="shared" si="16"/>
        <v>64</v>
      </c>
      <c r="C68" s="20">
        <f t="shared" si="22"/>
        <v>3</v>
      </c>
      <c r="D68" s="22">
        <f t="shared" si="23"/>
        <v>405.1</v>
      </c>
      <c r="E68" s="69" t="s">
        <v>92</v>
      </c>
      <c r="F68" s="84" t="s">
        <v>35</v>
      </c>
      <c r="G68" s="95" t="s">
        <v>34</v>
      </c>
      <c r="H68" s="24"/>
      <c r="I68" s="28"/>
      <c r="J68" s="29"/>
      <c r="K68" s="7">
        <v>405.1</v>
      </c>
      <c r="M68" s="58"/>
    </row>
    <row r="69" spans="2:13" s="8" customFormat="1" ht="40.5" customHeight="1">
      <c r="B69" s="48">
        <f t="shared" si="7"/>
        <v>65</v>
      </c>
      <c r="C69" s="49">
        <f t="shared" si="22"/>
        <v>14.599999999999966</v>
      </c>
      <c r="D69" s="50">
        <f t="shared" si="23"/>
        <v>419.7</v>
      </c>
      <c r="E69" s="105">
        <f>D69-D60</f>
        <v>84</v>
      </c>
      <c r="F69" s="80" t="s">
        <v>98</v>
      </c>
      <c r="G69" s="96" t="s">
        <v>36</v>
      </c>
      <c r="H69" s="55"/>
      <c r="I69" s="28"/>
      <c r="J69" s="29"/>
      <c r="K69" s="7">
        <v>419.7</v>
      </c>
      <c r="M69" s="58"/>
    </row>
    <row r="70" spans="2:13" s="8" customFormat="1" ht="30" customHeight="1">
      <c r="B70" s="37">
        <f t="shared" si="16"/>
        <v>66</v>
      </c>
      <c r="C70" s="20">
        <f t="shared" si="22"/>
        <v>11.900000000000034</v>
      </c>
      <c r="D70" s="22">
        <f t="shared" si="23"/>
        <v>431.6</v>
      </c>
      <c r="E70" s="69"/>
      <c r="F70" s="78" t="s">
        <v>130</v>
      </c>
      <c r="G70" s="95" t="s">
        <v>37</v>
      </c>
      <c r="H70" s="24"/>
      <c r="I70" s="28"/>
      <c r="J70" s="29"/>
      <c r="K70" s="7">
        <v>431.6</v>
      </c>
      <c r="M70" s="58"/>
    </row>
    <row r="71" spans="2:13" s="8" customFormat="1" ht="30" customHeight="1">
      <c r="B71" s="37">
        <f t="shared" si="16"/>
        <v>67</v>
      </c>
      <c r="C71" s="20">
        <f t="shared" si="22"/>
        <v>1.5</v>
      </c>
      <c r="D71" s="22">
        <f t="shared" si="23"/>
        <v>433.1</v>
      </c>
      <c r="E71" s="69"/>
      <c r="F71" s="78" t="s">
        <v>22</v>
      </c>
      <c r="G71" s="95" t="s">
        <v>37</v>
      </c>
      <c r="H71" s="24"/>
      <c r="I71" s="28"/>
      <c r="J71" s="29"/>
      <c r="K71" s="7">
        <v>433.1</v>
      </c>
      <c r="M71" s="58"/>
    </row>
    <row r="72" spans="2:13" s="8" customFormat="1" ht="30" customHeight="1">
      <c r="B72" s="37">
        <f t="shared" si="16"/>
        <v>68</v>
      </c>
      <c r="C72" s="20">
        <f t="shared" si="22"/>
        <v>4</v>
      </c>
      <c r="D72" s="22">
        <f t="shared" si="23"/>
        <v>437.1</v>
      </c>
      <c r="E72" s="69"/>
      <c r="F72" s="78" t="s">
        <v>23</v>
      </c>
      <c r="G72" s="95" t="s">
        <v>38</v>
      </c>
      <c r="H72" s="24"/>
      <c r="I72" s="28"/>
      <c r="J72" s="29"/>
      <c r="K72" s="7">
        <v>437.1</v>
      </c>
      <c r="M72" s="58"/>
    </row>
    <row r="73" spans="2:13" s="8" customFormat="1" ht="30" customHeight="1">
      <c r="B73" s="37">
        <f t="shared" si="16"/>
        <v>69</v>
      </c>
      <c r="C73" s="20">
        <f t="shared" si="22"/>
        <v>2.5999999999999659</v>
      </c>
      <c r="D73" s="22">
        <f t="shared" si="23"/>
        <v>439.7</v>
      </c>
      <c r="E73" s="69" t="s">
        <v>92</v>
      </c>
      <c r="F73" s="78" t="s">
        <v>51</v>
      </c>
      <c r="G73" s="95" t="s">
        <v>13</v>
      </c>
      <c r="H73" s="24"/>
      <c r="I73" s="28"/>
      <c r="J73" s="29"/>
      <c r="K73" s="7">
        <v>439.7</v>
      </c>
      <c r="M73" s="58"/>
    </row>
    <row r="74" spans="2:13" s="8" customFormat="1" ht="30" customHeight="1">
      <c r="B74" s="42">
        <f t="shared" si="16"/>
        <v>70</v>
      </c>
      <c r="C74" s="43">
        <f t="shared" si="22"/>
        <v>20</v>
      </c>
      <c r="D74" s="21">
        <f t="shared" si="23"/>
        <v>459.7</v>
      </c>
      <c r="E74" s="68"/>
      <c r="F74" s="83" t="s">
        <v>132</v>
      </c>
      <c r="G74" s="98" t="s">
        <v>13</v>
      </c>
      <c r="H74" s="24"/>
      <c r="I74" s="33"/>
      <c r="J74" s="30"/>
      <c r="K74" s="8">
        <v>459.7</v>
      </c>
      <c r="M74" s="58"/>
    </row>
    <row r="75" spans="2:13" s="8" customFormat="1" ht="30" customHeight="1">
      <c r="B75" s="37">
        <f t="shared" si="16"/>
        <v>71</v>
      </c>
      <c r="C75" s="20">
        <f t="shared" si="22"/>
        <v>20.5</v>
      </c>
      <c r="D75" s="22">
        <f t="shared" si="23"/>
        <v>480.2</v>
      </c>
      <c r="E75" s="69"/>
      <c r="F75" s="85" t="s">
        <v>100</v>
      </c>
      <c r="G75" s="95" t="s">
        <v>13</v>
      </c>
      <c r="H75" s="24"/>
      <c r="I75" s="28"/>
      <c r="J75" s="29"/>
      <c r="K75" s="7">
        <v>480.2</v>
      </c>
      <c r="M75" s="58"/>
    </row>
    <row r="76" spans="2:13" s="8" customFormat="1" ht="30" customHeight="1">
      <c r="B76" s="37">
        <f t="shared" si="16"/>
        <v>72</v>
      </c>
      <c r="C76" s="20">
        <f t="shared" si="22"/>
        <v>3.1000000000000227</v>
      </c>
      <c r="D76" s="22">
        <f t="shared" si="23"/>
        <v>483.3</v>
      </c>
      <c r="E76" s="19"/>
      <c r="F76" s="75" t="s">
        <v>121</v>
      </c>
      <c r="G76" s="95" t="s">
        <v>13</v>
      </c>
      <c r="H76" s="24"/>
      <c r="J76" s="30"/>
      <c r="K76" s="7">
        <v>483.3</v>
      </c>
      <c r="M76" s="58"/>
    </row>
    <row r="77" spans="2:13" s="8" customFormat="1" ht="40.5" customHeight="1">
      <c r="B77" s="52">
        <f t="shared" si="16"/>
        <v>73</v>
      </c>
      <c r="C77" s="53">
        <f t="shared" si="22"/>
        <v>4.3000000000000114</v>
      </c>
      <c r="D77" s="46">
        <f t="shared" si="23"/>
        <v>487.6</v>
      </c>
      <c r="E77" s="105">
        <f>D77-D69</f>
        <v>67.900000000000034</v>
      </c>
      <c r="F77" s="74" t="s">
        <v>135</v>
      </c>
      <c r="G77" s="100" t="s">
        <v>12</v>
      </c>
      <c r="H77" s="47"/>
      <c r="J77" s="30"/>
      <c r="K77" s="7">
        <v>487.6</v>
      </c>
      <c r="M77" s="65"/>
    </row>
    <row r="78" spans="2:13" ht="30" customHeight="1">
      <c r="B78" s="37">
        <f>B77+1</f>
        <v>74</v>
      </c>
      <c r="C78" s="20">
        <f t="shared" ref="C78" si="26">D78-D77</f>
        <v>4.2999999999999545</v>
      </c>
      <c r="D78" s="22">
        <f t="shared" ref="D78" si="27">K78</f>
        <v>491.9</v>
      </c>
      <c r="E78" s="23"/>
      <c r="F78" s="75" t="s">
        <v>121</v>
      </c>
      <c r="G78" s="98" t="s">
        <v>12</v>
      </c>
      <c r="H78" s="24"/>
      <c r="I78" s="8"/>
      <c r="K78" s="7">
        <v>491.9</v>
      </c>
      <c r="M78" s="57"/>
    </row>
    <row r="79" spans="2:13" ht="30" customHeight="1">
      <c r="B79" s="37">
        <f t="shared" si="16"/>
        <v>75</v>
      </c>
      <c r="C79" s="20">
        <f t="shared" ref="C79" si="28">D79-D78</f>
        <v>3.1000000000000227</v>
      </c>
      <c r="D79" s="21">
        <f t="shared" si="10"/>
        <v>495</v>
      </c>
      <c r="E79" s="2"/>
      <c r="F79" s="75" t="s">
        <v>52</v>
      </c>
      <c r="G79" s="98" t="s">
        <v>12</v>
      </c>
      <c r="H79" s="24"/>
      <c r="K79" s="7">
        <v>495</v>
      </c>
    </row>
    <row r="80" spans="2:13" s="8" customFormat="1" ht="30" customHeight="1">
      <c r="B80" s="42">
        <f t="shared" si="7"/>
        <v>76</v>
      </c>
      <c r="C80" s="43">
        <f t="shared" si="11"/>
        <v>20.5</v>
      </c>
      <c r="D80" s="21">
        <f t="shared" si="10"/>
        <v>515.5</v>
      </c>
      <c r="E80" s="68"/>
      <c r="F80" s="75" t="s">
        <v>120</v>
      </c>
      <c r="G80" s="98" t="s">
        <v>12</v>
      </c>
      <c r="H80" s="24"/>
      <c r="J80" s="30"/>
      <c r="K80" s="8">
        <v>515.5</v>
      </c>
      <c r="M80" s="58"/>
    </row>
    <row r="81" spans="2:14" ht="30" customHeight="1">
      <c r="B81" s="37">
        <f t="shared" si="7"/>
        <v>77</v>
      </c>
      <c r="C81" s="20">
        <f t="shared" ref="C81:C82" si="29">D81-D80</f>
        <v>23.799999999999955</v>
      </c>
      <c r="D81" s="21">
        <f t="shared" ref="D81:D82" si="30">K81</f>
        <v>539.29999999999995</v>
      </c>
      <c r="E81" s="2"/>
      <c r="F81" s="84" t="s">
        <v>40</v>
      </c>
      <c r="G81" s="98" t="s">
        <v>39</v>
      </c>
      <c r="H81" s="24"/>
      <c r="K81" s="7">
        <v>539.29999999999995</v>
      </c>
    </row>
    <row r="82" spans="2:14" ht="30" customHeight="1">
      <c r="B82" s="37">
        <f t="shared" si="7"/>
        <v>78</v>
      </c>
      <c r="C82" s="20">
        <f t="shared" si="29"/>
        <v>3.8000000000000682</v>
      </c>
      <c r="D82" s="21">
        <f t="shared" si="30"/>
        <v>543.1</v>
      </c>
      <c r="E82" s="2" t="s">
        <v>89</v>
      </c>
      <c r="F82" s="84" t="s">
        <v>68</v>
      </c>
      <c r="G82" s="98" t="s">
        <v>12</v>
      </c>
      <c r="H82" s="24"/>
      <c r="K82" s="7">
        <v>543.1</v>
      </c>
    </row>
    <row r="83" spans="2:14" s="8" customFormat="1" ht="30" customHeight="1">
      <c r="B83" s="37">
        <f t="shared" si="7"/>
        <v>79</v>
      </c>
      <c r="C83" s="20">
        <f t="shared" ref="C83" si="31">D83-D82</f>
        <v>18.199999999999932</v>
      </c>
      <c r="D83" s="21">
        <f t="shared" ref="D83" si="32">K83</f>
        <v>561.29999999999995</v>
      </c>
      <c r="E83" s="2" t="s">
        <v>89</v>
      </c>
      <c r="F83" s="75" t="s">
        <v>122</v>
      </c>
      <c r="G83" s="98" t="s">
        <v>12</v>
      </c>
      <c r="H83" s="24"/>
      <c r="J83" s="30"/>
      <c r="K83" s="7">
        <v>561.29999999999995</v>
      </c>
      <c r="M83" s="58"/>
    </row>
    <row r="84" spans="2:14" s="8" customFormat="1" ht="30" customHeight="1">
      <c r="B84" s="37">
        <f t="shared" si="7"/>
        <v>80</v>
      </c>
      <c r="C84" s="20">
        <f t="shared" ref="C84" si="33">D84-D83</f>
        <v>5.6000000000000227</v>
      </c>
      <c r="D84" s="21">
        <f t="shared" ref="D84" si="34">K84</f>
        <v>566.9</v>
      </c>
      <c r="E84" s="2" t="s">
        <v>89</v>
      </c>
      <c r="F84" s="79" t="s">
        <v>53</v>
      </c>
      <c r="G84" s="98" t="s">
        <v>12</v>
      </c>
      <c r="H84" s="24"/>
      <c r="J84" s="30"/>
      <c r="K84" s="7">
        <v>566.9</v>
      </c>
      <c r="M84" s="58"/>
    </row>
    <row r="85" spans="2:14" s="8" customFormat="1" ht="30" customHeight="1">
      <c r="B85" s="37">
        <f t="shared" si="7"/>
        <v>81</v>
      </c>
      <c r="C85" s="20">
        <f t="shared" ref="C85" si="35">D85-D84</f>
        <v>6.6000000000000227</v>
      </c>
      <c r="D85" s="21">
        <f t="shared" ref="D85" si="36">K85</f>
        <v>573.5</v>
      </c>
      <c r="E85" s="2" t="s">
        <v>89</v>
      </c>
      <c r="F85" s="110" t="s">
        <v>131</v>
      </c>
      <c r="G85" s="98" t="s">
        <v>12</v>
      </c>
      <c r="H85" s="24"/>
      <c r="J85" s="30"/>
      <c r="K85" s="7">
        <v>573.5</v>
      </c>
      <c r="M85" s="58"/>
    </row>
    <row r="86" spans="2:14" s="8" customFormat="1" ht="30" customHeight="1">
      <c r="B86" s="37">
        <f t="shared" si="7"/>
        <v>82</v>
      </c>
      <c r="C86" s="20">
        <f t="shared" ref="C86" si="37">D86-D85</f>
        <v>6.5</v>
      </c>
      <c r="D86" s="21">
        <f t="shared" ref="D86" si="38">K86</f>
        <v>580</v>
      </c>
      <c r="E86" s="2"/>
      <c r="F86" s="112" t="s">
        <v>129</v>
      </c>
      <c r="G86" s="98" t="s">
        <v>12</v>
      </c>
      <c r="H86" s="24"/>
      <c r="I86" s="9"/>
      <c r="J86" s="30"/>
      <c r="K86" s="7">
        <v>580</v>
      </c>
      <c r="M86" s="58"/>
    </row>
    <row r="87" spans="2:14" s="8" customFormat="1" ht="30" customHeight="1">
      <c r="B87" s="37">
        <f>B86+1</f>
        <v>83</v>
      </c>
      <c r="C87" s="20">
        <f>D87-D86</f>
        <v>18.600000000000023</v>
      </c>
      <c r="D87" s="21">
        <f t="shared" ref="D87:D88" si="39">K87</f>
        <v>598.6</v>
      </c>
      <c r="E87" s="2" t="s">
        <v>89</v>
      </c>
      <c r="F87" s="78" t="s">
        <v>24</v>
      </c>
      <c r="G87" s="98" t="s">
        <v>12</v>
      </c>
      <c r="H87" s="24"/>
      <c r="J87" s="30"/>
      <c r="K87" s="7">
        <v>598.6</v>
      </c>
      <c r="M87" s="58"/>
    </row>
    <row r="88" spans="2:14" s="8" customFormat="1" ht="60.75" customHeight="1">
      <c r="B88" s="52">
        <f t="shared" ref="B88:B91" si="40">B87+1</f>
        <v>84</v>
      </c>
      <c r="C88" s="53">
        <f t="shared" ref="C88" si="41">D88-D87</f>
        <v>3.8999999999999773</v>
      </c>
      <c r="D88" s="46">
        <f t="shared" si="39"/>
        <v>602.5</v>
      </c>
      <c r="E88" s="105">
        <f>D88-D77</f>
        <v>114.89999999999998</v>
      </c>
      <c r="F88" s="74" t="s">
        <v>136</v>
      </c>
      <c r="G88" s="93" t="s">
        <v>13</v>
      </c>
      <c r="H88" s="47"/>
      <c r="J88" s="30"/>
      <c r="K88" s="7">
        <v>602.5</v>
      </c>
      <c r="M88" s="65"/>
    </row>
    <row r="89" spans="2:14" ht="30" customHeight="1">
      <c r="B89" s="37">
        <f t="shared" si="40"/>
        <v>85</v>
      </c>
      <c r="C89" s="20">
        <v>5</v>
      </c>
      <c r="D89" s="22">
        <f>D88+C89</f>
        <v>607.5</v>
      </c>
      <c r="E89" s="66" t="s">
        <v>89</v>
      </c>
      <c r="F89" s="76" t="s">
        <v>54</v>
      </c>
      <c r="G89" s="95" t="s">
        <v>112</v>
      </c>
      <c r="H89" s="25"/>
      <c r="I89" s="9"/>
    </row>
    <row r="90" spans="2:14" ht="30" customHeight="1">
      <c r="B90" s="37">
        <f t="shared" si="40"/>
        <v>86</v>
      </c>
      <c r="C90" s="20">
        <v>0.5</v>
      </c>
      <c r="D90" s="22">
        <f>D89+C90</f>
        <v>608</v>
      </c>
      <c r="E90" s="66" t="s">
        <v>89</v>
      </c>
      <c r="F90" s="75" t="s">
        <v>55</v>
      </c>
      <c r="G90" s="95" t="s">
        <v>14</v>
      </c>
      <c r="H90" s="26"/>
      <c r="I90" s="9"/>
      <c r="J90" s="31"/>
    </row>
    <row r="91" spans="2:14" ht="41.25" customHeight="1">
      <c r="B91" s="52">
        <f t="shared" si="40"/>
        <v>87</v>
      </c>
      <c r="C91" s="53">
        <v>0.2</v>
      </c>
      <c r="D91" s="46">
        <f>D90+C91</f>
        <v>608.20000000000005</v>
      </c>
      <c r="E91" s="71"/>
      <c r="F91" s="113" t="s">
        <v>137</v>
      </c>
      <c r="G91" s="114"/>
      <c r="H91" s="115"/>
    </row>
    <row r="92" spans="2:14" ht="18" customHeight="1">
      <c r="B92" s="38"/>
      <c r="D92" s="3"/>
      <c r="E92" s="4"/>
      <c r="F92" s="86" t="s">
        <v>71</v>
      </c>
      <c r="H92" s="4">
        <v>5996</v>
      </c>
    </row>
    <row r="93" spans="2:14">
      <c r="B93" s="38"/>
      <c r="C93" s="5"/>
      <c r="D93" s="3"/>
      <c r="E93" s="4"/>
      <c r="F93" s="87"/>
      <c r="G93" s="91"/>
      <c r="H93" s="4"/>
    </row>
    <row r="94" spans="2:14">
      <c r="B94" s="38"/>
      <c r="D94" s="3"/>
      <c r="E94" s="4"/>
      <c r="F94" s="88"/>
      <c r="G94" s="91"/>
      <c r="H94" s="4"/>
    </row>
    <row r="96" spans="2:14">
      <c r="B96" s="32">
        <v>1</v>
      </c>
      <c r="C96" s="39" t="s">
        <v>57</v>
      </c>
      <c r="D96" s="6"/>
      <c r="H96" s="6"/>
      <c r="K96" s="14"/>
      <c r="L96" s="9"/>
      <c r="M96" s="60"/>
      <c r="N96" s="9"/>
    </row>
    <row r="97" spans="2:14">
      <c r="B97" s="32">
        <v>2</v>
      </c>
      <c r="C97" s="39" t="s">
        <v>58</v>
      </c>
      <c r="D97" s="6"/>
      <c r="H97" s="6"/>
      <c r="K97" s="40"/>
      <c r="L97" s="9"/>
      <c r="M97" s="60"/>
      <c r="N97" s="9"/>
    </row>
    <row r="98" spans="2:14">
      <c r="B98" s="32">
        <v>3</v>
      </c>
      <c r="C98" s="39" t="s">
        <v>59</v>
      </c>
      <c r="D98" s="6"/>
      <c r="H98" s="6"/>
      <c r="K98" s="40"/>
      <c r="L98" s="15"/>
      <c r="M98" s="61"/>
      <c r="N98" s="15"/>
    </row>
    <row r="99" spans="2:14">
      <c r="B99" s="32">
        <v>4</v>
      </c>
      <c r="C99" s="39" t="s">
        <v>60</v>
      </c>
      <c r="D99" s="6"/>
      <c r="H99" s="6"/>
      <c r="K99" s="40"/>
      <c r="L99" s="16"/>
      <c r="M99" s="62"/>
      <c r="N99" s="16"/>
    </row>
    <row r="100" spans="2:14">
      <c r="B100" s="32">
        <v>5</v>
      </c>
      <c r="C100" s="39" t="s">
        <v>61</v>
      </c>
      <c r="D100" s="6"/>
      <c r="H100" s="6"/>
      <c r="K100" s="40"/>
      <c r="L100" s="16"/>
      <c r="M100" s="63"/>
      <c r="N100" s="16"/>
    </row>
    <row r="101" spans="2:14">
      <c r="B101" s="32">
        <v>6</v>
      </c>
      <c r="C101" s="39" t="s">
        <v>62</v>
      </c>
      <c r="D101" s="6"/>
      <c r="H101" s="6"/>
      <c r="K101" s="41"/>
      <c r="L101" s="16"/>
      <c r="M101" s="63"/>
      <c r="N101" s="17"/>
    </row>
    <row r="102" spans="2:14" ht="21.75">
      <c r="B102" s="32">
        <v>7</v>
      </c>
      <c r="C102" s="39" t="s">
        <v>69</v>
      </c>
      <c r="D102" s="6"/>
      <c r="H102" s="6"/>
      <c r="K102" s="41"/>
      <c r="L102" s="16"/>
      <c r="M102" s="63"/>
      <c r="N102" s="17" ph="1"/>
    </row>
    <row r="103" spans="2:14">
      <c r="B103" s="32">
        <v>8</v>
      </c>
      <c r="C103" s="39" t="s">
        <v>63</v>
      </c>
      <c r="D103" s="6"/>
      <c r="H103" s="6"/>
      <c r="K103" s="40"/>
      <c r="L103" s="16"/>
      <c r="M103" s="63"/>
      <c r="N103" s="17"/>
    </row>
    <row r="104" spans="2:14">
      <c r="B104" s="32">
        <v>9</v>
      </c>
      <c r="C104" s="39" t="s">
        <v>64</v>
      </c>
      <c r="D104" s="6"/>
      <c r="H104" s="6"/>
      <c r="K104" s="41"/>
      <c r="L104" s="16"/>
      <c r="M104" s="63"/>
      <c r="N104" s="17"/>
    </row>
    <row r="105" spans="2:14">
      <c r="F105" s="90"/>
      <c r="K105" s="40"/>
      <c r="L105" s="9"/>
      <c r="M105" s="60"/>
      <c r="N105" s="9"/>
    </row>
    <row r="106" spans="2:14">
      <c r="K106" s="41"/>
    </row>
    <row r="107" spans="2:14">
      <c r="K107" s="40"/>
    </row>
    <row r="108" spans="2:14">
      <c r="K108" s="41"/>
    </row>
    <row r="109" spans="2:14">
      <c r="K109" s="40"/>
    </row>
    <row r="110" spans="2:14">
      <c r="K110" s="41"/>
    </row>
    <row r="111" spans="2:14">
      <c r="K111" s="40"/>
    </row>
    <row r="112" spans="2:14" ht="21.75">
      <c r="K112" s="40"/>
      <c r="N112" s="7" ph="1"/>
    </row>
    <row r="113" spans="11:14">
      <c r="K113" s="41"/>
    </row>
    <row r="114" spans="11:14">
      <c r="K114" s="40"/>
    </row>
    <row r="116" spans="11:14" ht="21.75">
      <c r="N116" s="7" ph="1"/>
    </row>
    <row r="121" spans="11:14" ht="21.75">
      <c r="N121" s="7" ph="1"/>
    </row>
    <row r="125" spans="11:14" ht="21.75">
      <c r="N125" s="7" ph="1"/>
    </row>
    <row r="128" spans="11:14" ht="21.75">
      <c r="N128" s="7" ph="1"/>
    </row>
    <row r="132" spans="14:14" ht="21.75">
      <c r="N132" s="7" ph="1"/>
    </row>
    <row r="135" spans="14:14" ht="21.75">
      <c r="N135" s="7" ph="1"/>
    </row>
  </sheetData>
  <sheetProtection selectLockedCells="1" selectUnlockedCells="1"/>
  <mergeCells count="2">
    <mergeCell ref="F91:H91"/>
    <mergeCell ref="O4:V5"/>
  </mergeCells>
  <phoneticPr fontId="6"/>
  <hyperlinks>
    <hyperlink ref="M6" r:id="rId1"/>
  </hyperlinks>
  <pageMargins left="0.55118110236220474" right="0.23622047244094491" top="7.874015748031496E-2" bottom="0.35433070866141736" header="0.39370078740157483" footer="0.23622047244094491"/>
  <pageSetup paperSize="9" scale="82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2018-01-31T01:13:18Z</cp:lastPrinted>
  <dcterms:created xsi:type="dcterms:W3CDTF">2013-09-30T03:16:22Z</dcterms:created>
  <dcterms:modified xsi:type="dcterms:W3CDTF">2019-02-17T14:19:24Z</dcterms:modified>
</cp:coreProperties>
</file>