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filterPrivacy="1" defaultThemeVersion="124226"/>
  <xr:revisionPtr revIDLastSave="0" documentId="13_ncr:1_{EA2F6F54-A89A-4D55-B04B-50A1A1174265}" xr6:coauthVersionLast="40" xr6:coauthVersionMax="40" xr10:uidLastSave="{00000000-0000-0000-0000-000000000000}"/>
  <bookViews>
    <workbookView xWindow="0" yWindow="0" windowWidth="24285" windowHeight="11130" xr2:uid="{00000000-000D-0000-FFFF-FFFF00000000}"/>
  </bookViews>
  <sheets>
    <sheet name="V1.3" sheetId="1" r:id="rId1"/>
  </sheets>
  <definedNames>
    <definedName name="_xlnm.Print_Titles" localSheetId="0">'V1.3'!$2:$3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4" i="1" l="1"/>
  <c r="D54" i="1"/>
  <c r="R53" i="1"/>
  <c r="D53" i="1"/>
  <c r="E53" i="1"/>
  <c r="E54" i="1"/>
  <c r="R55" i="1"/>
  <c r="D55" i="1"/>
  <c r="E55" i="1"/>
  <c r="R56" i="1"/>
  <c r="D56" i="1"/>
  <c r="E56" i="1"/>
  <c r="R57" i="1"/>
  <c r="D57" i="1"/>
  <c r="E57" i="1"/>
  <c r="R58" i="1"/>
  <c r="D58" i="1"/>
  <c r="E58" i="1"/>
  <c r="R59" i="1"/>
  <c r="D59" i="1"/>
  <c r="E59" i="1"/>
  <c r="R60" i="1"/>
  <c r="D60" i="1"/>
  <c r="E60" i="1"/>
  <c r="R61" i="1"/>
  <c r="D61" i="1"/>
  <c r="E61" i="1"/>
  <c r="R62" i="1"/>
  <c r="D62" i="1"/>
  <c r="E62" i="1"/>
  <c r="R63" i="1"/>
  <c r="D63" i="1"/>
  <c r="E63" i="1"/>
  <c r="R64" i="1"/>
  <c r="D64" i="1"/>
  <c r="E64" i="1"/>
  <c r="R65" i="1"/>
  <c r="D65" i="1"/>
  <c r="E65" i="1"/>
  <c r="R66" i="1"/>
  <c r="D66" i="1"/>
  <c r="E66" i="1"/>
  <c r="R67" i="1"/>
  <c r="D67" i="1"/>
  <c r="E67" i="1"/>
  <c r="R68" i="1"/>
  <c r="D68" i="1"/>
  <c r="E68" i="1"/>
  <c r="R69" i="1"/>
  <c r="D69" i="1"/>
  <c r="E69" i="1"/>
  <c r="R70" i="1"/>
  <c r="D70" i="1"/>
  <c r="E70" i="1"/>
  <c r="R71" i="1"/>
  <c r="D71" i="1"/>
  <c r="E71" i="1"/>
  <c r="R72" i="1"/>
  <c r="D72" i="1"/>
  <c r="E72" i="1"/>
  <c r="R73" i="1"/>
  <c r="D73" i="1"/>
  <c r="E73" i="1"/>
  <c r="R74" i="1"/>
  <c r="D74" i="1"/>
  <c r="E74" i="1"/>
  <c r="R75" i="1"/>
  <c r="D75" i="1"/>
  <c r="E75" i="1"/>
  <c r="R76" i="1"/>
  <c r="D76" i="1"/>
  <c r="E76" i="1"/>
  <c r="R77" i="1"/>
  <c r="D77" i="1"/>
  <c r="E77" i="1"/>
  <c r="R78" i="1"/>
  <c r="D78" i="1"/>
  <c r="E78" i="1"/>
  <c r="R79" i="1"/>
  <c r="D79" i="1"/>
  <c r="E79" i="1"/>
  <c r="R80" i="1"/>
  <c r="D80" i="1"/>
  <c r="E80" i="1"/>
  <c r="R81" i="1"/>
  <c r="D81" i="1"/>
  <c r="E81" i="1"/>
  <c r="R82" i="1"/>
  <c r="D82" i="1"/>
  <c r="E82" i="1"/>
  <c r="R83" i="1"/>
  <c r="D83" i="1"/>
  <c r="E83" i="1"/>
  <c r="R84" i="1"/>
  <c r="D84" i="1"/>
  <c r="E84" i="1"/>
  <c r="R85" i="1"/>
  <c r="D85" i="1"/>
  <c r="E85" i="1"/>
  <c r="R86" i="1"/>
  <c r="D86" i="1"/>
  <c r="E86" i="1"/>
  <c r="R87" i="1"/>
  <c r="D87" i="1"/>
  <c r="E87" i="1"/>
  <c r="R88" i="1"/>
  <c r="D88" i="1"/>
  <c r="E88" i="1"/>
  <c r="R89" i="1"/>
  <c r="D89" i="1"/>
  <c r="E89" i="1"/>
  <c r="R52" i="1"/>
  <c r="D52" i="1"/>
  <c r="R51" i="1"/>
  <c r="D51" i="1"/>
  <c r="R50" i="1"/>
  <c r="D50" i="1"/>
  <c r="R49" i="1"/>
  <c r="D49" i="1"/>
  <c r="R48" i="1"/>
  <c r="D48" i="1"/>
  <c r="R47" i="1"/>
  <c r="D47" i="1"/>
  <c r="R46" i="1"/>
  <c r="D46" i="1"/>
  <c r="R45" i="1"/>
  <c r="D45" i="1"/>
  <c r="R44" i="1"/>
  <c r="D44" i="1"/>
  <c r="R43" i="1"/>
  <c r="D43" i="1"/>
  <c r="R42" i="1"/>
  <c r="D42" i="1"/>
  <c r="R41" i="1"/>
  <c r="D41" i="1"/>
  <c r="R40" i="1"/>
  <c r="D40" i="1"/>
  <c r="R39" i="1"/>
  <c r="D39" i="1"/>
  <c r="R38" i="1"/>
  <c r="D38" i="1"/>
  <c r="R37" i="1"/>
  <c r="D37" i="1"/>
  <c r="R36" i="1"/>
  <c r="D36" i="1"/>
  <c r="R35" i="1"/>
  <c r="D35" i="1"/>
  <c r="R34" i="1"/>
  <c r="D34" i="1"/>
  <c r="R33" i="1"/>
  <c r="D33" i="1"/>
  <c r="R32" i="1"/>
  <c r="D32" i="1"/>
  <c r="R31" i="1"/>
  <c r="D31" i="1"/>
  <c r="R30" i="1"/>
  <c r="D30" i="1"/>
  <c r="R29" i="1"/>
  <c r="D29" i="1"/>
  <c r="R28" i="1"/>
  <c r="D28" i="1"/>
  <c r="R27" i="1"/>
  <c r="D27" i="1"/>
  <c r="R26" i="1"/>
  <c r="D26" i="1"/>
  <c r="R25" i="1"/>
  <c r="D25" i="1"/>
  <c r="R24" i="1"/>
  <c r="D24" i="1"/>
  <c r="R23" i="1"/>
  <c r="D23" i="1"/>
  <c r="R22" i="1"/>
  <c r="D22" i="1"/>
  <c r="R21" i="1"/>
  <c r="D21" i="1"/>
  <c r="R20" i="1"/>
  <c r="D20" i="1"/>
  <c r="R19" i="1"/>
  <c r="D19" i="1"/>
  <c r="R18" i="1"/>
  <c r="D18" i="1"/>
  <c r="R17" i="1"/>
  <c r="D17" i="1"/>
  <c r="R16" i="1"/>
  <c r="D16" i="1"/>
  <c r="R15" i="1"/>
  <c r="D15" i="1"/>
  <c r="R14" i="1"/>
  <c r="D14" i="1"/>
  <c r="R13" i="1"/>
  <c r="D13" i="1"/>
  <c r="R12" i="1"/>
  <c r="D12" i="1"/>
  <c r="R11" i="1"/>
  <c r="D11" i="1"/>
  <c r="R10" i="1"/>
  <c r="D10" i="1"/>
  <c r="R9" i="1"/>
  <c r="D9" i="1"/>
  <c r="R8" i="1"/>
  <c r="D8" i="1"/>
  <c r="R7" i="1"/>
  <c r="D7" i="1"/>
  <c r="R6" i="1"/>
  <c r="D6" i="1"/>
  <c r="R5" i="1"/>
  <c r="D5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</calcChain>
</file>

<file path=xl/sharedStrings.xml><?xml version="1.0" encoding="utf-8"?>
<sst xmlns="http://schemas.openxmlformats.org/spreadsheetml/2006/main" count="298" uniqueCount="135">
  <si>
    <t>No</t>
  </si>
  <si>
    <r>
      <rPr>
        <sz val="8"/>
        <rFont val="ＭＳ Ｐゴシック"/>
        <family val="3"/>
        <charset val="128"/>
      </rPr>
      <t>区間</t>
    </r>
  </si>
  <si>
    <r>
      <rPr>
        <sz val="8"/>
        <rFont val="ＭＳ Ｐゴシック"/>
        <family val="3"/>
        <charset val="128"/>
      </rPr>
      <t>総距離</t>
    </r>
  </si>
  <si>
    <r>
      <rPr>
        <sz val="8"/>
        <rFont val="ＭＳ Ｐゴシック"/>
        <family val="3"/>
        <charset val="128"/>
      </rPr>
      <t>進路</t>
    </r>
  </si>
  <si>
    <r>
      <rPr>
        <sz val="8"/>
        <rFont val="ＭＳ Ｐゴシック"/>
        <family val="3"/>
        <charset val="128"/>
      </rPr>
      <t>信号</t>
    </r>
  </si>
  <si>
    <r>
      <rPr>
        <sz val="9"/>
        <rFont val="ＭＳ Ｐゴシック"/>
        <family val="3"/>
        <charset val="128"/>
      </rPr>
      <t>通過点他</t>
    </r>
  </si>
  <si>
    <r>
      <rPr>
        <sz val="9"/>
        <rFont val="ＭＳ Ｐゴシック"/>
        <family val="3"/>
        <charset val="128"/>
      </rPr>
      <t>備考</t>
    </r>
  </si>
  <si>
    <t>-</t>
  </si>
  <si>
    <r>
      <rPr>
        <sz val="10"/>
        <rFont val="ＭＳ Ｐゴシック"/>
        <family val="3"/>
        <charset val="128"/>
      </rPr>
      <t>－</t>
    </r>
  </si>
  <si>
    <t>┼左</t>
  </si>
  <si>
    <t>○</t>
  </si>
  <si>
    <r>
      <rPr>
        <sz val="9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</si>
  <si>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9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</si>
  <si>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9"/>
        <rFont val="ＭＳ Ｐゴシック"/>
        <family val="3"/>
        <charset val="128"/>
      </rPr>
      <t>スタート前までに必ずキューシートを理解してください、わかりにくい場合は参考地図をご覧ください。</t>
    </r>
  </si>
  <si>
    <r>
      <rPr>
        <sz val="9"/>
        <rFont val="ＭＳ Ｐゴシック"/>
        <family val="3"/>
        <charset val="128"/>
      </rPr>
      <t>フィニッシュ後はゴール受付けをされないと認定処理ができません。</t>
    </r>
  </si>
  <si>
    <t>┤左</t>
  </si>
  <si>
    <t>参考ルート</t>
    <rPh sb="0" eb="2">
      <t>サンコウ</t>
    </rPh>
    <phoneticPr fontId="3"/>
  </si>
  <si>
    <t>┬左</t>
    <phoneticPr fontId="3"/>
  </si>
  <si>
    <t>┬右</t>
    <phoneticPr fontId="3"/>
  </si>
  <si>
    <t>┼右</t>
    <phoneticPr fontId="3"/>
  </si>
  <si>
    <t>┤左</t>
    <phoneticPr fontId="3"/>
  </si>
  <si>
    <t>┼直</t>
    <phoneticPr fontId="3"/>
  </si>
  <si>
    <t>┼左</t>
    <phoneticPr fontId="3"/>
  </si>
  <si>
    <t>Y右</t>
    <rPh sb="1" eb="2">
      <t>ミギ</t>
    </rPh>
    <phoneticPr fontId="3"/>
  </si>
  <si>
    <t>┼左</t>
    <phoneticPr fontId="3"/>
  </si>
  <si>
    <t>├右</t>
    <rPh sb="1" eb="2">
      <t>ミギ</t>
    </rPh>
    <phoneticPr fontId="3"/>
  </si>
  <si>
    <r>
      <t xml:space="preserve">Start: </t>
    </r>
    <r>
      <rPr>
        <sz val="9"/>
        <rFont val="ＭＳ Ｐゴシック"/>
        <family val="2"/>
        <charset val="128"/>
      </rPr>
      <t>新行徳橋下</t>
    </r>
    <rPh sb="7" eb="8">
      <t>シン</t>
    </rPh>
    <rPh sb="8" eb="10">
      <t>ギョウトク</t>
    </rPh>
    <rPh sb="10" eb="11">
      <t>バシ</t>
    </rPh>
    <rPh sb="11" eb="12">
      <t>シタ</t>
    </rPh>
    <phoneticPr fontId="3"/>
  </si>
  <si>
    <t>市道</t>
    <rPh sb="0" eb="2">
      <t>シドウ</t>
    </rPh>
    <phoneticPr fontId="3"/>
  </si>
  <si>
    <t>┤左</t>
    <rPh sb="1" eb="2">
      <t>ヒダリ</t>
    </rPh>
    <phoneticPr fontId="3"/>
  </si>
  <si>
    <t>変則十字路</t>
    <rPh sb="0" eb="2">
      <t>ヘンソク</t>
    </rPh>
    <rPh sb="2" eb="5">
      <t>ジュウジロ</t>
    </rPh>
    <phoneticPr fontId="3"/>
  </si>
  <si>
    <t>国14</t>
    <rPh sb="0" eb="1">
      <t>クニ</t>
    </rPh>
    <phoneticPr fontId="3"/>
  </si>
  <si>
    <t>県59</t>
    <rPh sb="0" eb="1">
      <t>ケン</t>
    </rPh>
    <phoneticPr fontId="3"/>
  </si>
  <si>
    <t>鬼越二丁目</t>
    <rPh sb="0" eb="2">
      <t>オニゴエ</t>
    </rPh>
    <rPh sb="2" eb="5">
      <t>ニチョウメ</t>
    </rPh>
    <phoneticPr fontId="3"/>
  </si>
  <si>
    <t>○</t>
    <phoneticPr fontId="3"/>
  </si>
  <si>
    <t>千葉街道</t>
    <rPh sb="0" eb="2">
      <t>チバ</t>
    </rPh>
    <rPh sb="2" eb="4">
      <t>カイドウ</t>
    </rPh>
    <phoneticPr fontId="3"/>
  </si>
  <si>
    <t>木下街道</t>
    <rPh sb="0" eb="2">
      <t>キオロシ</t>
    </rPh>
    <rPh sb="2" eb="4">
      <t>カイドウ</t>
    </rPh>
    <phoneticPr fontId="3"/>
  </si>
  <si>
    <t>市役所入口</t>
    <rPh sb="0" eb="3">
      <t>シヤクショ</t>
    </rPh>
    <rPh sb="3" eb="5">
      <t>イリグチ</t>
    </rPh>
    <phoneticPr fontId="3"/>
  </si>
  <si>
    <t>国356</t>
    <rPh sb="0" eb="1">
      <t>クニ</t>
    </rPh>
    <phoneticPr fontId="3"/>
  </si>
  <si>
    <t>県4</t>
    <rPh sb="0" eb="1">
      <t>ケン</t>
    </rPh>
    <phoneticPr fontId="3"/>
  </si>
  <si>
    <t>市道、国408</t>
    <rPh sb="0" eb="2">
      <t>シドウ</t>
    </rPh>
    <rPh sb="3" eb="4">
      <t>クニ</t>
    </rPh>
    <phoneticPr fontId="3"/>
  </si>
  <si>
    <t>途中国道408号に合流</t>
    <rPh sb="0" eb="2">
      <t>トチュウ</t>
    </rPh>
    <rPh sb="2" eb="3">
      <t>クニ</t>
    </rPh>
    <rPh sb="3" eb="4">
      <t>ドウ</t>
    </rPh>
    <rPh sb="7" eb="8">
      <t>ゴウ</t>
    </rPh>
    <rPh sb="9" eb="11">
      <t>ゴウリュウ</t>
    </rPh>
    <phoneticPr fontId="3"/>
  </si>
  <si>
    <t>┬右</t>
    <rPh sb="1" eb="2">
      <t>ミギ</t>
    </rPh>
    <phoneticPr fontId="3"/>
  </si>
  <si>
    <t>緑の橋を渡らない</t>
    <rPh sb="0" eb="1">
      <t>ミドリ</t>
    </rPh>
    <rPh sb="2" eb="3">
      <t>ハシ</t>
    </rPh>
    <rPh sb="4" eb="5">
      <t>ワタ</t>
    </rPh>
    <phoneticPr fontId="3"/>
  </si>
  <si>
    <t>橋渡った後左折</t>
    <rPh sb="0" eb="1">
      <t>ハシ</t>
    </rPh>
    <rPh sb="1" eb="2">
      <t>ワタ</t>
    </rPh>
    <rPh sb="4" eb="5">
      <t>アト</t>
    </rPh>
    <rPh sb="5" eb="7">
      <t>サセツ</t>
    </rPh>
    <phoneticPr fontId="3"/>
  </si>
  <si>
    <t>矢印に沿って道なりに進む</t>
    <rPh sb="0" eb="2">
      <t>ヤジルシ</t>
    </rPh>
    <rPh sb="3" eb="4">
      <t>ソ</t>
    </rPh>
    <rPh sb="6" eb="7">
      <t>ミチ</t>
    </rPh>
    <rPh sb="10" eb="11">
      <t>スス</t>
    </rPh>
    <phoneticPr fontId="3"/>
  </si>
  <si>
    <t>┼右</t>
    <rPh sb="1" eb="2">
      <t>ミギ</t>
    </rPh>
    <phoneticPr fontId="3"/>
  </si>
  <si>
    <t>県206</t>
    <rPh sb="0" eb="1">
      <t>ケン</t>
    </rPh>
    <phoneticPr fontId="3"/>
  </si>
  <si>
    <t>稲敷大橋渡ってすぐ左折</t>
    <rPh sb="0" eb="2">
      <t>イナシキ</t>
    </rPh>
    <rPh sb="2" eb="4">
      <t>オオハシ</t>
    </rPh>
    <rPh sb="4" eb="5">
      <t>ワタ</t>
    </rPh>
    <rPh sb="9" eb="11">
      <t>サセツ</t>
    </rPh>
    <phoneticPr fontId="3"/>
  </si>
  <si>
    <t>├右</t>
    <phoneticPr fontId="3"/>
  </si>
  <si>
    <t>Y右</t>
    <rPh sb="1" eb="2">
      <t>ミギ</t>
    </rPh>
    <phoneticPr fontId="3"/>
  </si>
  <si>
    <t>┤右</t>
    <rPh sb="1" eb="2">
      <t>ミギ</t>
    </rPh>
    <phoneticPr fontId="3"/>
  </si>
  <si>
    <t>┬左</t>
    <phoneticPr fontId="3"/>
  </si>
  <si>
    <t>国51</t>
    <rPh sb="0" eb="1">
      <t>クニ</t>
    </rPh>
    <phoneticPr fontId="3"/>
  </si>
  <si>
    <t>Ｙ左</t>
    <phoneticPr fontId="3"/>
  </si>
  <si>
    <t>永山</t>
    <rPh sb="0" eb="2">
      <t>ナガヤマ</t>
    </rPh>
    <phoneticPr fontId="3"/>
  </si>
  <si>
    <t>国355</t>
    <rPh sb="0" eb="1">
      <t>クニ</t>
    </rPh>
    <phoneticPr fontId="3"/>
  </si>
  <si>
    <t>┼左</t>
    <phoneticPr fontId="3"/>
  </si>
  <si>
    <t>北利根橋渡った後側道へ</t>
    <rPh sb="0" eb="1">
      <t>キタ</t>
    </rPh>
    <rPh sb="1" eb="3">
      <t>トネ</t>
    </rPh>
    <rPh sb="3" eb="4">
      <t>バシ</t>
    </rPh>
    <rPh sb="4" eb="5">
      <t>ワタ</t>
    </rPh>
    <rPh sb="7" eb="8">
      <t>アト</t>
    </rPh>
    <rPh sb="8" eb="9">
      <t>ソク</t>
    </rPh>
    <rPh sb="9" eb="10">
      <t>ドウ</t>
    </rPh>
    <phoneticPr fontId="3"/>
  </si>
  <si>
    <t>右折後は霞ヶ浦沿いに進む</t>
    <rPh sb="0" eb="2">
      <t>ウセツ</t>
    </rPh>
    <rPh sb="2" eb="3">
      <t>ゴ</t>
    </rPh>
    <rPh sb="4" eb="7">
      <t>カスミガウラ</t>
    </rPh>
    <rPh sb="7" eb="8">
      <t>ゾ</t>
    </rPh>
    <rPh sb="10" eb="11">
      <t>スス</t>
    </rPh>
    <phoneticPr fontId="3"/>
  </si>
  <si>
    <t>左折後直進　左前に自転車道標識あり</t>
    <rPh sb="0" eb="2">
      <t>サセツ</t>
    </rPh>
    <rPh sb="2" eb="3">
      <t>ゴ</t>
    </rPh>
    <rPh sb="3" eb="5">
      <t>チョクシン</t>
    </rPh>
    <rPh sb="6" eb="7">
      <t>ヒダリ</t>
    </rPh>
    <rPh sb="7" eb="8">
      <t>マエ</t>
    </rPh>
    <rPh sb="9" eb="11">
      <t>ジテン</t>
    </rPh>
    <rPh sb="11" eb="13">
      <t>シャドウ</t>
    </rPh>
    <rPh sb="13" eb="15">
      <t>ヒョウシキ</t>
    </rPh>
    <phoneticPr fontId="3"/>
  </si>
  <si>
    <t>国354</t>
    <rPh sb="0" eb="1">
      <t>クニ</t>
    </rPh>
    <phoneticPr fontId="3"/>
  </si>
  <si>
    <t>りんりんロード←</t>
    <phoneticPr fontId="3"/>
  </si>
  <si>
    <t>市道、県263</t>
    <rPh sb="0" eb="2">
      <t>シドウ</t>
    </rPh>
    <rPh sb="3" eb="4">
      <t>ケン</t>
    </rPh>
    <phoneticPr fontId="3"/>
  </si>
  <si>
    <t>道なり右へ</t>
    <rPh sb="0" eb="1">
      <t>ミチ</t>
    </rPh>
    <rPh sb="3" eb="4">
      <t>ミギ</t>
    </rPh>
    <phoneticPr fontId="3"/>
  </si>
  <si>
    <t>国125</t>
    <rPh sb="0" eb="1">
      <t>クニ</t>
    </rPh>
    <phoneticPr fontId="3"/>
  </si>
  <si>
    <t>古渡小西</t>
    <rPh sb="0" eb="1">
      <t>フル</t>
    </rPh>
    <rPh sb="1" eb="2">
      <t>ワタ</t>
    </rPh>
    <rPh sb="2" eb="4">
      <t>コニシ</t>
    </rPh>
    <phoneticPr fontId="3"/>
  </si>
  <si>
    <t>右折後70m先を左折</t>
    <rPh sb="0" eb="2">
      <t>ウセツ</t>
    </rPh>
    <rPh sb="2" eb="3">
      <t>ゴ</t>
    </rPh>
    <rPh sb="6" eb="7">
      <t>サキ</t>
    </rPh>
    <rPh sb="8" eb="10">
      <t>サセツ</t>
    </rPh>
    <phoneticPr fontId="3"/>
  </si>
  <si>
    <t>国408</t>
    <rPh sb="0" eb="1">
      <t>クニ</t>
    </rPh>
    <phoneticPr fontId="3"/>
  </si>
  <si>
    <t>県4</t>
    <phoneticPr fontId="3"/>
  </si>
  <si>
    <t>県197</t>
    <phoneticPr fontId="3"/>
  </si>
  <si>
    <t>布佐駅入口</t>
    <rPh sb="0" eb="3">
      <t>フサエキ</t>
    </rPh>
    <rPh sb="3" eb="5">
      <t>イリグチ</t>
    </rPh>
    <phoneticPr fontId="3"/>
  </si>
  <si>
    <t>本八幡駅前</t>
    <rPh sb="0" eb="3">
      <t>モトヤワタ</t>
    </rPh>
    <rPh sb="3" eb="5">
      <t>エキマエ</t>
    </rPh>
    <phoneticPr fontId="3"/>
  </si>
  <si>
    <t>県51</t>
    <rPh sb="0" eb="1">
      <t>ケン</t>
    </rPh>
    <phoneticPr fontId="3"/>
  </si>
  <si>
    <t>木下街道</t>
  </si>
  <si>
    <t>┼左</t>
    <rPh sb="1" eb="2">
      <t>ヒダリ</t>
    </rPh>
    <phoneticPr fontId="3"/>
  </si>
  <si>
    <r>
      <rPr>
        <sz val="9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</si>
  <si>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9"/>
        <rFont val="ＭＳ Ｐゴシック"/>
        <family val="3"/>
        <charset val="128"/>
      </rPr>
      <t>ゴール受付に</t>
    </r>
    <r>
      <rPr>
        <sz val="9"/>
        <rFont val="Arial"/>
        <family val="2"/>
      </rPr>
      <t>20:00</t>
    </r>
    <r>
      <rPr>
        <sz val="9"/>
        <rFont val="ＭＳ Ｐゴシック"/>
        <family val="3"/>
        <charset val="128"/>
      </rPr>
      <t>までに来られない方、連絡のない方は</t>
    </r>
    <r>
      <rPr>
        <sz val="9"/>
        <rFont val="Arial"/>
        <family val="2"/>
      </rPr>
      <t>DNF</t>
    </r>
    <r>
      <rPr>
        <sz val="9"/>
        <rFont val="ＭＳ Ｐゴシック"/>
        <family val="3"/>
        <charset val="128"/>
      </rPr>
      <t>とします。</t>
    </r>
    <phoneticPr fontId="3"/>
  </si>
  <si>
    <r>
      <rPr>
        <sz val="9"/>
        <rFont val="ＭＳ Ｐゴシック"/>
        <family val="3"/>
        <charset val="128"/>
      </rPr>
      <t>途中リタイヤされたら速やかに連絡ください。</t>
    </r>
    <phoneticPr fontId="3"/>
  </si>
  <si>
    <t>■ご注意</t>
    <rPh sb="2" eb="4">
      <t>チュウイ</t>
    </rPh>
    <phoneticPr fontId="21"/>
  </si>
  <si>
    <t>上記リンク先（Ride with gps）はあくまでも参考情報です。</t>
    <rPh sb="0" eb="2">
      <t>ジョウキ</t>
    </rPh>
    <rPh sb="5" eb="6">
      <t>サキ</t>
    </rPh>
    <rPh sb="27" eb="29">
      <t>サンコウ</t>
    </rPh>
    <rPh sb="29" eb="31">
      <t>ジョウホウ</t>
    </rPh>
    <phoneticPr fontId="21"/>
  </si>
  <si>
    <t>・地図の情報は最新のものではない場合があります。</t>
    <rPh sb="1" eb="3">
      <t>チズ</t>
    </rPh>
    <rPh sb="4" eb="6">
      <t>ジョウホウ</t>
    </rPh>
    <rPh sb="7" eb="9">
      <t>サイシン</t>
    </rPh>
    <rPh sb="16" eb="18">
      <t>バアイ</t>
    </rPh>
    <phoneticPr fontId="21"/>
  </si>
  <si>
    <t>予めご了承ください。</t>
    <rPh sb="0" eb="1">
      <t>アラカジ</t>
    </rPh>
    <phoneticPr fontId="21"/>
  </si>
  <si>
    <t>ご使用の際は、以下の点、特にご注意ください。</t>
    <rPh sb="1" eb="3">
      <t>シヨウ</t>
    </rPh>
    <rPh sb="4" eb="5">
      <t>サイ</t>
    </rPh>
    <rPh sb="7" eb="9">
      <t>イカ</t>
    </rPh>
    <rPh sb="10" eb="11">
      <t>テン</t>
    </rPh>
    <rPh sb="12" eb="13">
      <t>トク</t>
    </rPh>
    <rPh sb="15" eb="17">
      <t>チュウイ</t>
    </rPh>
    <phoneticPr fontId="21"/>
  </si>
  <si>
    <t>浮島前原
PC1　7-11 桜川浮島店</t>
    <rPh sb="0" eb="2">
      <t>ウキシマ</t>
    </rPh>
    <rPh sb="2" eb="4">
      <t>マエバラ</t>
    </rPh>
    <rPh sb="14" eb="16">
      <t>サクラガワ</t>
    </rPh>
    <rPh sb="16" eb="18">
      <t>ウキシマ</t>
    </rPh>
    <rPh sb="18" eb="19">
      <t>テン</t>
    </rPh>
    <phoneticPr fontId="3"/>
  </si>
  <si>
    <t>浮島前原
PC2　7-11 桜川浮島店　　　　</t>
    <phoneticPr fontId="3"/>
  </si>
  <si>
    <t>Goal
7-11 市川東大和田2丁目店</t>
    <rPh sb="10" eb="12">
      <t>イチカワ</t>
    </rPh>
    <rPh sb="12" eb="13">
      <t>ヒガシ</t>
    </rPh>
    <rPh sb="13" eb="16">
      <t>オオワダ</t>
    </rPh>
    <rPh sb="17" eb="19">
      <t>チョウメ</t>
    </rPh>
    <rPh sb="19" eb="20">
      <t>テン</t>
    </rPh>
    <phoneticPr fontId="3"/>
  </si>
  <si>
    <t>・Ride with gpsのデータについての質問は一切受け付けません。</t>
    <rPh sb="23" eb="25">
      <t>シツモン</t>
    </rPh>
    <rPh sb="26" eb="28">
      <t>イッサイ</t>
    </rPh>
    <rPh sb="28" eb="29">
      <t>ウ</t>
    </rPh>
    <rPh sb="30" eb="31">
      <t>ツ</t>
    </rPh>
    <phoneticPr fontId="21"/>
  </si>
  <si>
    <t>フォトチェック
かすみがうら水族館、かすみキッチン</t>
    <rPh sb="14" eb="17">
      <t>スイゾクカン</t>
    </rPh>
    <phoneticPr fontId="3"/>
  </si>
  <si>
    <t>通過チェック
7-11 土浦滝田1丁目店</t>
    <rPh sb="0" eb="2">
      <t>ツウカ</t>
    </rPh>
    <rPh sb="12" eb="14">
      <t>ツチウラ</t>
    </rPh>
    <rPh sb="14" eb="15">
      <t>タキ</t>
    </rPh>
    <rPh sb="15" eb="16">
      <t>タ</t>
    </rPh>
    <rPh sb="17" eb="19">
      <t>チョウメ</t>
    </rPh>
    <rPh sb="19" eb="20">
      <t>テン</t>
    </rPh>
    <phoneticPr fontId="3"/>
  </si>
  <si>
    <t>※オープン、クローズ時間
11:53～19:30</t>
    <rPh sb="10" eb="12">
      <t>ジカン</t>
    </rPh>
    <phoneticPr fontId="3"/>
  </si>
  <si>
    <t>※オープン、クローズ時間
13:00～20:00
3F 第1会議室で受付。</t>
    <rPh sb="30" eb="33">
      <t>カイギシツ</t>
    </rPh>
    <rPh sb="34" eb="36">
      <t>ウケツケ</t>
    </rPh>
    <phoneticPr fontId="3"/>
  </si>
  <si>
    <t>※オープン、クローズ時間
10:09～15:24</t>
    <phoneticPr fontId="3"/>
  </si>
  <si>
    <t>※参考クローズ時間
13:32</t>
    <rPh sb="1" eb="3">
      <t>サンコウ</t>
    </rPh>
    <phoneticPr fontId="3"/>
  </si>
  <si>
    <t>※参考クローズ時間
12:12　</t>
    <rPh sb="1" eb="3">
      <t>サンコウ</t>
    </rPh>
    <rPh sb="7" eb="9">
      <t>ジカン</t>
    </rPh>
    <phoneticPr fontId="3"/>
  </si>
  <si>
    <t>※オープン、クローズ時間
07:49～10:08</t>
    <rPh sb="10" eb="12">
      <t>ジカン</t>
    </rPh>
    <phoneticPr fontId="3"/>
  </si>
  <si>
    <r>
      <t>06:00</t>
    </r>
    <r>
      <rPr>
        <sz val="9"/>
        <rFont val="ＭＳ ゴシック"/>
        <family val="3"/>
        <charset val="128"/>
      </rPr>
      <t>順次スタート
（</t>
    </r>
    <r>
      <rPr>
        <sz val="9"/>
        <rFont val="Arial"/>
        <family val="2"/>
      </rPr>
      <t>6:30</t>
    </r>
    <r>
      <rPr>
        <sz val="9"/>
        <rFont val="ＭＳ ゴシック"/>
        <family val="3"/>
        <charset val="128"/>
      </rPr>
      <t>　撤収）　</t>
    </r>
    <phoneticPr fontId="3"/>
  </si>
  <si>
    <t>左奥　螺旋階段</t>
    <rPh sb="0" eb="1">
      <t>ヒダリ</t>
    </rPh>
    <rPh sb="1" eb="2">
      <t>オク</t>
    </rPh>
    <rPh sb="3" eb="5">
      <t>ラセン</t>
    </rPh>
    <rPh sb="5" eb="7">
      <t>カイダン</t>
    </rPh>
    <phoneticPr fontId="3"/>
  </si>
  <si>
    <t>左前　バス停</t>
    <rPh sb="0" eb="1">
      <t>ヒダリ</t>
    </rPh>
    <rPh sb="1" eb="2">
      <t>マエ</t>
    </rPh>
    <rPh sb="5" eb="6">
      <t>テイ</t>
    </rPh>
    <phoneticPr fontId="3"/>
  </si>
  <si>
    <t>左前　クリーニング店</t>
    <rPh sb="0" eb="2">
      <t>ヒダリマエ</t>
    </rPh>
    <rPh sb="9" eb="10">
      <t>ミセ</t>
    </rPh>
    <phoneticPr fontId="3"/>
  </si>
  <si>
    <t>右奥　送電鉄塔</t>
    <rPh sb="0" eb="1">
      <t>ミギ</t>
    </rPh>
    <rPh sb="1" eb="2">
      <t>オク</t>
    </rPh>
    <rPh sb="3" eb="5">
      <t>ソウデン</t>
    </rPh>
    <rPh sb="5" eb="7">
      <t>テットウ</t>
    </rPh>
    <phoneticPr fontId="3"/>
  </si>
  <si>
    <t>正面　未舗装路　道なりに左へ</t>
    <rPh sb="0" eb="2">
      <t>ショウメン</t>
    </rPh>
    <rPh sb="3" eb="7">
      <t>ミホソウロ</t>
    </rPh>
    <rPh sb="8" eb="9">
      <t>ミチ</t>
    </rPh>
    <rPh sb="12" eb="13">
      <t>ヒダリ</t>
    </rPh>
    <phoneticPr fontId="3"/>
  </si>
  <si>
    <t>左奥　コンビニ</t>
    <rPh sb="0" eb="1">
      <t>ヒダリ</t>
    </rPh>
    <rPh sb="1" eb="2">
      <t>オク</t>
    </rPh>
    <phoneticPr fontId="3"/>
  </si>
  <si>
    <t>左奥　送電鉄塔</t>
    <rPh sb="0" eb="1">
      <t>ヒダリ</t>
    </rPh>
    <rPh sb="1" eb="2">
      <t>オク</t>
    </rPh>
    <rPh sb="3" eb="5">
      <t>ソウデン</t>
    </rPh>
    <rPh sb="5" eb="7">
      <t>テットウ</t>
    </rPh>
    <phoneticPr fontId="3"/>
  </si>
  <si>
    <t>布佐駅入口</t>
  </si>
  <si>
    <t>左前　歯科医院</t>
    <rPh sb="0" eb="1">
      <t>ヒダリ</t>
    </rPh>
    <rPh sb="1" eb="2">
      <t>マエ</t>
    </rPh>
    <rPh sb="3" eb="5">
      <t>シカ</t>
    </rPh>
    <rPh sb="5" eb="7">
      <t>イイン</t>
    </rPh>
    <phoneticPr fontId="3"/>
  </si>
  <si>
    <t>左手前　JA</t>
    <rPh sb="0" eb="1">
      <t>ヒダリ</t>
    </rPh>
    <rPh sb="1" eb="3">
      <t>テマエ</t>
    </rPh>
    <phoneticPr fontId="3"/>
  </si>
  <si>
    <t>右奥　『平井家住宅→』</t>
    <rPh sb="0" eb="1">
      <t>ミギ</t>
    </rPh>
    <rPh sb="1" eb="2">
      <t>オク</t>
    </rPh>
    <rPh sb="4" eb="7">
      <t>ヒライケ</t>
    </rPh>
    <rPh sb="7" eb="9">
      <t>ジュウタク</t>
    </rPh>
    <phoneticPr fontId="3"/>
  </si>
  <si>
    <t>右手前　『平井家住宅→』</t>
    <rPh sb="0" eb="2">
      <t>ミギテ</t>
    </rPh>
    <rPh sb="2" eb="3">
      <t>マエ</t>
    </rPh>
    <rPh sb="5" eb="8">
      <t>ヒライケ</t>
    </rPh>
    <rPh sb="8" eb="10">
      <t>ジュウタク</t>
    </rPh>
    <phoneticPr fontId="3"/>
  </si>
  <si>
    <t>美浦村役場東</t>
    <rPh sb="0" eb="2">
      <t>ミホ</t>
    </rPh>
    <rPh sb="2" eb="5">
      <t>ムラヤクバ</t>
    </rPh>
    <rPh sb="5" eb="6">
      <t>ヒガシ</t>
    </rPh>
    <phoneticPr fontId="3"/>
  </si>
  <si>
    <t>踏み切り渡る</t>
    <rPh sb="0" eb="1">
      <t>フ</t>
    </rPh>
    <rPh sb="2" eb="3">
      <t>キ</t>
    </rPh>
    <rPh sb="4" eb="5">
      <t>ワタ</t>
    </rPh>
    <phoneticPr fontId="3"/>
  </si>
  <si>
    <t>左奥　GS</t>
    <rPh sb="0" eb="1">
      <t>ヒダリ</t>
    </rPh>
    <rPh sb="1" eb="2">
      <t>オク</t>
    </rPh>
    <phoneticPr fontId="3"/>
  </si>
  <si>
    <r>
      <rPr>
        <sz val="9"/>
        <rFont val="ＭＳ Ｐゴシック"/>
        <family val="3"/>
        <charset val="128"/>
      </rPr>
      <t>木下街道</t>
    </r>
    <rPh sb="0" eb="2">
      <t>キオロシ</t>
    </rPh>
    <rPh sb="2" eb="4">
      <t>カイドウ</t>
    </rPh>
    <phoneticPr fontId="3"/>
  </si>
  <si>
    <r>
      <rPr>
        <sz val="9"/>
        <rFont val="ＭＳ Ｐゴシック"/>
        <family val="2"/>
        <charset val="128"/>
      </rPr>
      <t>市役所入口</t>
    </r>
    <rPh sb="0" eb="3">
      <t>シヤクショ</t>
    </rPh>
    <rPh sb="3" eb="5">
      <t>イリグチ</t>
    </rPh>
    <phoneticPr fontId="3"/>
  </si>
  <si>
    <r>
      <rPr>
        <sz val="9"/>
        <rFont val="ＭＳ Ｐゴシック"/>
        <family val="3"/>
        <charset val="128"/>
      </rPr>
      <t>木下街道</t>
    </r>
  </si>
  <si>
    <t>県59、県189</t>
    <rPh sb="0" eb="1">
      <t>ケン</t>
    </rPh>
    <rPh sb="4" eb="5">
      <t>ケン</t>
    </rPh>
    <phoneticPr fontId="3"/>
  </si>
  <si>
    <t>県189、県59</t>
    <rPh sb="0" eb="1">
      <t>ケン</t>
    </rPh>
    <rPh sb="5" eb="6">
      <t>ケン</t>
    </rPh>
    <phoneticPr fontId="3"/>
  </si>
  <si>
    <t>路線</t>
  </si>
  <si>
    <t>－</t>
  </si>
  <si>
    <t>県6</t>
    <rPh sb="0" eb="1">
      <t>ケン</t>
    </rPh>
    <phoneticPr fontId="3"/>
  </si>
  <si>
    <t>https://ridewithgps.com/routes/29181001</t>
    <phoneticPr fontId="3"/>
  </si>
  <si>
    <t>右奥　一方通行標識</t>
    <rPh sb="0" eb="1">
      <t>ミギ</t>
    </rPh>
    <rPh sb="1" eb="2">
      <t>オク</t>
    </rPh>
    <rPh sb="3" eb="7">
      <t>イッポウツウコウ</t>
    </rPh>
    <rPh sb="7" eb="9">
      <t>ヒョウシキ</t>
    </rPh>
    <phoneticPr fontId="3"/>
  </si>
  <si>
    <t>正面　未舗装路</t>
    <rPh sb="0" eb="2">
      <t>ショウメン</t>
    </rPh>
    <rPh sb="3" eb="7">
      <t>ミホソウロ</t>
    </rPh>
    <phoneticPr fontId="3"/>
  </si>
  <si>
    <t>右側側道へ 横断注意</t>
    <rPh sb="0" eb="2">
      <t>ミギガワ</t>
    </rPh>
    <rPh sb="2" eb="3">
      <t>ソク</t>
    </rPh>
    <rPh sb="3" eb="4">
      <t>ドウ</t>
    </rPh>
    <rPh sb="6" eb="8">
      <t>オウダン</t>
    </rPh>
    <rPh sb="8" eb="10">
      <t>チュウイ</t>
    </rPh>
    <phoneticPr fontId="3"/>
  </si>
  <si>
    <r>
      <t>2019 BRM127</t>
    </r>
    <r>
      <rPr>
        <b/>
        <sz val="10"/>
        <rFont val="ＭＳ ゴシック"/>
        <family val="3"/>
        <charset val="128"/>
      </rPr>
      <t>東京</t>
    </r>
    <r>
      <rPr>
        <b/>
        <sz val="10"/>
        <rFont val="Arial"/>
        <family val="2"/>
      </rPr>
      <t xml:space="preserve">200 </t>
    </r>
    <r>
      <rPr>
        <b/>
        <sz val="10"/>
        <rFont val="Meiryo"/>
        <family val="2"/>
        <charset val="128"/>
      </rPr>
      <t>いってこい</t>
    </r>
    <r>
      <rPr>
        <b/>
        <sz val="10"/>
        <rFont val="ＭＳ ゴシック"/>
        <family val="3"/>
        <charset val="128"/>
      </rPr>
      <t>霞ヶ浦</t>
    </r>
    <rPh sb="11" eb="13">
      <t>トウキョウ</t>
    </rPh>
    <rPh sb="22" eb="25">
      <t>カスミガウラ</t>
    </rPh>
    <phoneticPr fontId="3"/>
  </si>
  <si>
    <t>左奥　焼肉の看板あり</t>
    <rPh sb="0" eb="1">
      <t>ヒダリ</t>
    </rPh>
    <rPh sb="1" eb="2">
      <t>オク</t>
    </rPh>
    <rPh sb="3" eb="5">
      <t>ヤキニク</t>
    </rPh>
    <rPh sb="6" eb="8">
      <t>カンバン</t>
    </rPh>
    <phoneticPr fontId="3"/>
  </si>
  <si>
    <t>左前 緑の立て看板(子どもセーフティーゾーン)</t>
    <rPh sb="0" eb="1">
      <t>ヒダリ</t>
    </rPh>
    <rPh sb="1" eb="2">
      <t>マエ</t>
    </rPh>
    <rPh sb="3" eb="4">
      <t>ミドリ</t>
    </rPh>
    <rPh sb="5" eb="6">
      <t>タ</t>
    </rPh>
    <rPh sb="7" eb="9">
      <t>カンバン</t>
    </rPh>
    <rPh sb="10" eb="11">
      <t>コ</t>
    </rPh>
    <phoneticPr fontId="3"/>
  </si>
  <si>
    <t>右奥 赤い看板(鳥獣保護区)</t>
    <rPh sb="0" eb="1">
      <t>ミギ</t>
    </rPh>
    <rPh sb="1" eb="2">
      <t>オク</t>
    </rPh>
    <rPh sb="3" eb="4">
      <t>アカ</t>
    </rPh>
    <rPh sb="5" eb="7">
      <t>カンバン</t>
    </rPh>
    <rPh sb="8" eb="10">
      <t>チョウジュウ</t>
    </rPh>
    <rPh sb="10" eb="13">
      <t>ホゴク</t>
    </rPh>
    <phoneticPr fontId="3"/>
  </si>
  <si>
    <t>┤左</t>
    <phoneticPr fontId="3"/>
  </si>
  <si>
    <t>感応式信号 押しボタンは横断歩道を渡たった所にあり</t>
    <rPh sb="0" eb="2">
      <t>カンオウ</t>
    </rPh>
    <rPh sb="2" eb="3">
      <t>シキ</t>
    </rPh>
    <rPh sb="3" eb="5">
      <t>シンゴウ</t>
    </rPh>
    <rPh sb="6" eb="7">
      <t>オ</t>
    </rPh>
    <rPh sb="12" eb="14">
      <t>オウダン</t>
    </rPh>
    <rPh sb="14" eb="16">
      <t>ホドウ</t>
    </rPh>
    <rPh sb="17" eb="18">
      <t>ワタ</t>
    </rPh>
    <rPh sb="21" eb="22">
      <t>トコロ</t>
    </rPh>
    <phoneticPr fontId="3"/>
  </si>
  <si>
    <r>
      <t xml:space="preserve">ゴール受付：市川市文化会館
</t>
    </r>
    <r>
      <rPr>
        <sz val="9"/>
        <color theme="1"/>
        <rFont val="ＭＳ Ｐゴシック"/>
        <family val="3"/>
        <charset val="128"/>
      </rPr>
      <t>駐輪は専用駐輪場使用のこと。</t>
    </r>
    <rPh sb="6" eb="8">
      <t>イチカワ</t>
    </rPh>
    <rPh sb="9" eb="11">
      <t>ブンカ</t>
    </rPh>
    <rPh sb="11" eb="13">
      <t>カイカン</t>
    </rPh>
    <rPh sb="14" eb="16">
      <t>チュウリン</t>
    </rPh>
    <rPh sb="17" eb="19">
      <t>センヨウ</t>
    </rPh>
    <rPh sb="19" eb="22">
      <t>チュウリンジョウ</t>
    </rPh>
    <rPh sb="22" eb="24">
      <t>シヨウ</t>
    </rPh>
    <phoneticPr fontId="3"/>
  </si>
  <si>
    <t>新利根川沿い</t>
    <rPh sb="0" eb="3">
      <t>シントネ</t>
    </rPh>
    <rPh sb="3" eb="4">
      <t>ガワ</t>
    </rPh>
    <rPh sb="4" eb="5">
      <t>ゾ</t>
    </rPh>
    <phoneticPr fontId="3"/>
  </si>
  <si>
    <t>感応式信号</t>
    <rPh sb="0" eb="2">
      <t>カンオウ</t>
    </rPh>
    <rPh sb="2" eb="3">
      <t>シキ</t>
    </rPh>
    <rPh sb="3" eb="5">
      <t>シンゴウ</t>
    </rPh>
    <phoneticPr fontId="3"/>
  </si>
  <si>
    <t>左奥　駐車場看板　感応式信号</t>
    <rPh sb="0" eb="1">
      <t>ヒダリ</t>
    </rPh>
    <rPh sb="1" eb="2">
      <t>オク</t>
    </rPh>
    <rPh sb="3" eb="6">
      <t>チュウシャジョウ</t>
    </rPh>
    <rPh sb="6" eb="8">
      <t>カンバン</t>
    </rPh>
    <rPh sb="9" eb="11">
      <t>カンオウ</t>
    </rPh>
    <rPh sb="11" eb="12">
      <t>シキ</t>
    </rPh>
    <rPh sb="12" eb="14">
      <t>シンゴウ</t>
    </rPh>
    <phoneticPr fontId="3"/>
  </si>
  <si>
    <t>その先の黄色いブロック塀を左側へ</t>
    <rPh sb="2" eb="3">
      <t>サキ</t>
    </rPh>
    <rPh sb="4" eb="6">
      <t>キイロ</t>
    </rPh>
    <rPh sb="11" eb="12">
      <t>ベイ</t>
    </rPh>
    <rPh sb="13" eb="14">
      <t>ヒダリ</t>
    </rPh>
    <rPh sb="14" eb="15">
      <t>ガワ</t>
    </rPh>
    <phoneticPr fontId="3"/>
  </si>
  <si>
    <t>Ver.1.3(2019/1/22)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</si>
</sst>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0.0;_吀"/>
    <numFmt numFmtId="178" formatCode="0.0_ "/>
    <numFmt numFmtId="179" formatCode="0.00_ "/>
    <numFmt numFmtId="180" formatCode="#,##0.0;[Red]\-#,##0.0"/>
    <numFmt numFmtId="181" formatCode="#,##0.0_ ;[Red]\-#,##0.0\ "/>
  </numFmts>
  <fonts count="30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sz val="12"/>
      <name val="Arial"/>
      <family val="2"/>
    </font>
    <font>
      <sz val="9"/>
      <name val="Arial"/>
      <family val="2"/>
    </font>
    <font>
      <sz val="11"/>
      <name val="ＭＳ Ｐゴシック"/>
      <family val="3"/>
      <charset val="128"/>
    </font>
    <font>
      <sz val="8"/>
      <name val="Arial"/>
      <family val="2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28"/>
      <color indexed="8"/>
      <name val="Lucida Sans Unicode"/>
      <family val="2"/>
    </font>
    <font>
      <b/>
      <sz val="9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Arial"/>
      <family val="2"/>
    </font>
    <font>
      <b/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2"/>
      <charset val="128"/>
    </font>
    <font>
      <sz val="10"/>
      <color theme="0"/>
      <name val="Arial"/>
      <family val="2"/>
    </font>
    <font>
      <sz val="6"/>
      <name val="ＭＳ Ｐゴシック"/>
      <family val="2"/>
      <charset val="128"/>
    </font>
    <font>
      <sz val="10"/>
      <color indexed="8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name val="ＭＳ Ｐゴシック"/>
      <family val="3"/>
      <charset val="128"/>
      <scheme val="major"/>
    </font>
    <font>
      <b/>
      <sz val="10"/>
      <name val="Meiryo"/>
      <family val="2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</cellStyleXfs>
  <cellXfs count="20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176" fontId="2" fillId="0" borderId="0" xfId="0" applyNumberFormat="1" applyFont="1">
      <alignment vertical="center"/>
    </xf>
    <xf numFmtId="176" fontId="5" fillId="0" borderId="0" xfId="1" applyNumberFormat="1" applyFont="1" applyBorder="1" applyAlignment="1">
      <alignment horizontal="left" vertical="center"/>
    </xf>
    <xf numFmtId="176" fontId="4" fillId="0" borderId="0" xfId="1" applyNumberFormat="1" applyFont="1" applyBorder="1" applyAlignment="1">
      <alignment horizontal="center" vertical="center"/>
    </xf>
    <xf numFmtId="176" fontId="2" fillId="0" borderId="0" xfId="1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1" fillId="0" borderId="0" xfId="2" applyAlignment="1" applyProtection="1">
      <alignment vertical="center"/>
    </xf>
    <xf numFmtId="1" fontId="2" fillId="0" borderId="2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center" vertical="center"/>
    </xf>
    <xf numFmtId="177" fontId="4" fillId="0" borderId="2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76" fontId="9" fillId="0" borderId="2" xfId="1" applyNumberFormat="1" applyFont="1" applyFill="1" applyBorder="1" applyAlignment="1">
      <alignment horizontal="left" vertical="center"/>
    </xf>
    <xf numFmtId="176" fontId="10" fillId="0" borderId="1" xfId="1" applyNumberFormat="1" applyFont="1" applyFill="1" applyBorder="1" applyAlignment="1">
      <alignment horizontal="left" vertical="center"/>
    </xf>
    <xf numFmtId="176" fontId="10" fillId="0" borderId="5" xfId="1" applyNumberFormat="1" applyFont="1" applyFill="1" applyBorder="1" applyAlignment="1">
      <alignment horizontal="left" vertical="center"/>
    </xf>
    <xf numFmtId="176" fontId="9" fillId="0" borderId="8" xfId="1" applyNumberFormat="1" applyFont="1" applyFill="1" applyBorder="1" applyAlignment="1">
      <alignment horizontal="left" vertical="center"/>
    </xf>
    <xf numFmtId="176" fontId="4" fillId="0" borderId="8" xfId="1" applyNumberFormat="1" applyFont="1" applyFill="1" applyBorder="1" applyAlignment="1">
      <alignment horizontal="center" vertical="center"/>
    </xf>
    <xf numFmtId="177" fontId="4" fillId="0" borderId="8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176" fontId="9" fillId="0" borderId="2" xfId="1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9" fillId="0" borderId="1" xfId="1" applyFont="1" applyFill="1" applyBorder="1" applyAlignment="1">
      <alignment horizontal="left" vertical="center"/>
    </xf>
    <xf numFmtId="176" fontId="10" fillId="0" borderId="2" xfId="3" applyNumberFormat="1" applyFont="1" applyFill="1" applyBorder="1" applyAlignment="1">
      <alignment horizontal="center" vertical="center"/>
    </xf>
    <xf numFmtId="176" fontId="9" fillId="0" borderId="2" xfId="3" applyNumberFormat="1" applyFont="1" applyFill="1" applyBorder="1" applyAlignment="1">
      <alignment horizontal="left" vertical="center"/>
    </xf>
    <xf numFmtId="179" fontId="2" fillId="0" borderId="0" xfId="0" applyNumberFormat="1" applyFont="1">
      <alignment vertical="center"/>
    </xf>
    <xf numFmtId="0" fontId="15" fillId="0" borderId="0" xfId="0" applyFont="1" applyFill="1">
      <alignment vertical="center"/>
    </xf>
    <xf numFmtId="180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1" fontId="2" fillId="0" borderId="11" xfId="1" applyNumberFormat="1" applyFont="1" applyFill="1" applyBorder="1" applyAlignment="1">
      <alignment horizontal="right" vertical="center"/>
    </xf>
    <xf numFmtId="176" fontId="4" fillId="0" borderId="11" xfId="1" applyNumberFormat="1" applyFont="1" applyFill="1" applyBorder="1" applyAlignment="1">
      <alignment horizontal="center" vertical="center"/>
    </xf>
    <xf numFmtId="177" fontId="4" fillId="0" borderId="11" xfId="1" applyNumberFormat="1" applyFont="1" applyFill="1" applyBorder="1" applyAlignment="1">
      <alignment horizontal="center" vertical="center"/>
    </xf>
    <xf numFmtId="176" fontId="9" fillId="0" borderId="1" xfId="1" applyNumberFormat="1" applyFont="1" applyFill="1" applyBorder="1" applyAlignment="1">
      <alignment horizontal="left" vertical="center"/>
    </xf>
    <xf numFmtId="176" fontId="9" fillId="0" borderId="2" xfId="1" applyNumberFormat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right" vertical="center"/>
    </xf>
    <xf numFmtId="176" fontId="16" fillId="0" borderId="0" xfId="1" applyNumberFormat="1" applyFont="1" applyBorder="1" applyAlignment="1">
      <alignment horizontal="left" vertical="center"/>
    </xf>
    <xf numFmtId="176" fontId="18" fillId="0" borderId="2" xfId="1" applyNumberFormat="1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6" xfId="3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176" fontId="9" fillId="0" borderId="11" xfId="1" applyNumberFormat="1" applyFont="1" applyFill="1" applyBorder="1" applyAlignment="1">
      <alignment horizontal="left" vertical="center"/>
    </xf>
    <xf numFmtId="0" fontId="2" fillId="0" borderId="0" xfId="0" applyNumberFormat="1" applyFont="1">
      <alignment vertical="center"/>
    </xf>
    <xf numFmtId="0" fontId="10" fillId="0" borderId="0" xfId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/>
    </xf>
    <xf numFmtId="176" fontId="6" fillId="0" borderId="7" xfId="1" applyNumberFormat="1" applyFont="1" applyFill="1" applyBorder="1" applyAlignment="1">
      <alignment horizontal="center" vertical="center"/>
    </xf>
    <xf numFmtId="176" fontId="6" fillId="0" borderId="9" xfId="1" applyNumberFormat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176" fontId="18" fillId="0" borderId="2" xfId="1" applyNumberFormat="1" applyFont="1" applyFill="1" applyBorder="1" applyAlignment="1">
      <alignment horizontal="left" vertical="center" wrapText="1"/>
    </xf>
    <xf numFmtId="176" fontId="9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81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76" fontId="18" fillId="4" borderId="2" xfId="1" applyNumberFormat="1" applyFont="1" applyFill="1" applyBorder="1" applyAlignment="1">
      <alignment horizontal="left" vertical="center" wrapText="1"/>
    </xf>
    <xf numFmtId="0" fontId="20" fillId="0" borderId="0" xfId="0" applyNumberFormat="1" applyFont="1">
      <alignment vertical="center"/>
    </xf>
    <xf numFmtId="176" fontId="9" fillId="0" borderId="11" xfId="1" applyNumberFormat="1" applyFont="1" applyFill="1" applyBorder="1" applyAlignment="1">
      <alignment horizontal="center" vertical="center"/>
    </xf>
    <xf numFmtId="176" fontId="6" fillId="0" borderId="2" xfId="1" applyNumberFormat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81" fontId="2" fillId="0" borderId="0" xfId="0" applyNumberFormat="1" applyFont="1" applyFill="1">
      <alignment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176" fontId="9" fillId="0" borderId="8" xfId="1" applyNumberFormat="1" applyFont="1" applyFill="1" applyBorder="1" applyAlignment="1">
      <alignment horizontal="center" vertical="center"/>
    </xf>
    <xf numFmtId="1" fontId="2" fillId="4" borderId="2" xfId="1" applyNumberFormat="1" applyFont="1" applyFill="1" applyBorder="1" applyAlignment="1">
      <alignment horizontal="right" vertical="center"/>
    </xf>
    <xf numFmtId="176" fontId="4" fillId="4" borderId="2" xfId="1" applyNumberFormat="1" applyFont="1" applyFill="1" applyBorder="1" applyAlignment="1">
      <alignment horizontal="center" vertical="center"/>
    </xf>
    <xf numFmtId="177" fontId="4" fillId="4" borderId="2" xfId="1" applyNumberFormat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176" fontId="10" fillId="4" borderId="2" xfId="1" applyNumberFormat="1" applyFont="1" applyFill="1" applyBorder="1" applyAlignment="1">
      <alignment horizontal="center" vertical="center"/>
    </xf>
    <xf numFmtId="176" fontId="9" fillId="4" borderId="2" xfId="1" applyNumberFormat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right" vertical="center" wrapText="1"/>
    </xf>
    <xf numFmtId="176" fontId="4" fillId="0" borderId="2" xfId="1" applyNumberFormat="1" applyFont="1" applyFill="1" applyBorder="1" applyAlignment="1">
      <alignment horizontal="center" vertical="center" wrapText="1"/>
    </xf>
    <xf numFmtId="177" fontId="4" fillId="0" borderId="2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176" fontId="9" fillId="0" borderId="2" xfId="1" applyNumberFormat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left" vertical="center" wrapText="1"/>
    </xf>
    <xf numFmtId="176" fontId="9" fillId="4" borderId="2" xfId="1" applyNumberFormat="1" applyFont="1" applyFill="1" applyBorder="1" applyAlignment="1">
      <alignment horizontal="left" vertical="center" wrapText="1"/>
    </xf>
    <xf numFmtId="0" fontId="9" fillId="4" borderId="1" xfId="1" applyFont="1" applyFill="1" applyBorder="1" applyAlignment="1">
      <alignment horizontal="center" vertical="center" wrapText="1"/>
    </xf>
    <xf numFmtId="1" fontId="2" fillId="0" borderId="8" xfId="1" applyNumberFormat="1" applyFont="1" applyFill="1" applyBorder="1" applyAlignment="1">
      <alignment horizontal="right" vertical="center"/>
    </xf>
    <xf numFmtId="0" fontId="10" fillId="0" borderId="1" xfId="3" applyFont="1" applyFill="1" applyBorder="1" applyAlignment="1">
      <alignment horizontal="center" vertical="center"/>
    </xf>
    <xf numFmtId="0" fontId="10" fillId="0" borderId="10" xfId="3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vertical="center"/>
    </xf>
    <xf numFmtId="1" fontId="2" fillId="0" borderId="12" xfId="1" applyNumberFormat="1" applyFont="1" applyFill="1" applyBorder="1" applyAlignment="1">
      <alignment horizontal="right" vertical="center"/>
    </xf>
    <xf numFmtId="176" fontId="4" fillId="0" borderId="12" xfId="1" applyNumberFormat="1" applyFont="1" applyFill="1" applyBorder="1" applyAlignment="1">
      <alignment horizontal="center" vertical="center"/>
    </xf>
    <xf numFmtId="177" fontId="4" fillId="0" borderId="12" xfId="1" applyNumberFormat="1" applyFont="1" applyFill="1" applyBorder="1" applyAlignment="1">
      <alignment horizontal="center" vertical="center"/>
    </xf>
    <xf numFmtId="176" fontId="10" fillId="0" borderId="8" xfId="1" applyNumberFormat="1" applyFont="1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19" fillId="0" borderId="2" xfId="0" applyFont="1" applyBorder="1" applyAlignment="1">
      <alignment horizontal="left" vertical="center"/>
    </xf>
    <xf numFmtId="176" fontId="4" fillId="4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9" fillId="0" borderId="13" xfId="1" applyFont="1" applyFill="1" applyBorder="1" applyAlignment="1">
      <alignment horizontal="left" vertical="center"/>
    </xf>
    <xf numFmtId="0" fontId="9" fillId="0" borderId="13" xfId="1" applyFont="1" applyFill="1" applyBorder="1" applyAlignment="1">
      <alignment horizontal="left" vertical="center" wrapText="1"/>
    </xf>
    <xf numFmtId="0" fontId="9" fillId="4" borderId="13" xfId="1" applyFont="1" applyFill="1" applyBorder="1" applyAlignment="1">
      <alignment horizontal="left" vertical="center" wrapText="1"/>
    </xf>
    <xf numFmtId="0" fontId="9" fillId="0" borderId="14" xfId="1" applyFont="1" applyFill="1" applyBorder="1" applyAlignment="1">
      <alignment horizontal="left" vertical="center"/>
    </xf>
    <xf numFmtId="0" fontId="2" fillId="4" borderId="2" xfId="0" applyFont="1" applyFill="1" applyBorder="1">
      <alignment vertical="center"/>
    </xf>
    <xf numFmtId="0" fontId="20" fillId="0" borderId="0" xfId="5" applyNumberFormat="1" applyFont="1">
      <alignment vertical="center"/>
    </xf>
    <xf numFmtId="0" fontId="20" fillId="0" borderId="0" xfId="5" applyNumberFormat="1" applyFont="1" applyFill="1">
      <alignment vertical="center"/>
    </xf>
    <xf numFmtId="0" fontId="20" fillId="0" borderId="0" xfId="5" applyNumberFormat="1" applyFont="1" applyAlignment="1">
      <alignment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22" fillId="0" borderId="0" xfId="0" applyFo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/>
    </xf>
    <xf numFmtId="0" fontId="24" fillId="0" borderId="0" xfId="0" applyNumberFormat="1" applyFont="1">
      <alignment vertical="center"/>
    </xf>
    <xf numFmtId="0" fontId="24" fillId="0" borderId="0" xfId="0" applyNumberFormat="1" applyFont="1" applyFill="1">
      <alignment vertical="center"/>
    </xf>
    <xf numFmtId="0" fontId="24" fillId="0" borderId="0" xfId="0" applyNumberFormat="1" applyFont="1" applyAlignment="1">
      <alignment vertical="center" wrapText="1"/>
    </xf>
    <xf numFmtId="0" fontId="26" fillId="0" borderId="0" xfId="0" applyNumberFormat="1" applyFont="1" applyFill="1">
      <alignment vertical="center"/>
    </xf>
    <xf numFmtId="0" fontId="10" fillId="0" borderId="15" xfId="1" applyFont="1" applyFill="1" applyBorder="1" applyAlignment="1">
      <alignment horizontal="center" vertical="center"/>
    </xf>
    <xf numFmtId="176" fontId="9" fillId="0" borderId="3" xfId="1" applyNumberFormat="1" applyFont="1" applyFill="1" applyBorder="1" applyAlignment="1">
      <alignment horizontal="center" vertical="center"/>
    </xf>
    <xf numFmtId="176" fontId="9" fillId="0" borderId="11" xfId="1" applyNumberFormat="1" applyFont="1" applyFill="1" applyBorder="1" applyAlignment="1">
      <alignment horizontal="left" vertical="center" wrapText="1"/>
    </xf>
    <xf numFmtId="176" fontId="10" fillId="0" borderId="3" xfId="1" applyNumberFormat="1" applyFont="1" applyFill="1" applyBorder="1" applyAlignment="1">
      <alignment horizontal="center" vertical="center"/>
    </xf>
    <xf numFmtId="176" fontId="10" fillId="0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2" fillId="2" borderId="11" xfId="1" applyFont="1" applyFill="1" applyBorder="1" applyAlignment="1">
      <alignment horizontal="right" vertical="center"/>
    </xf>
    <xf numFmtId="178" fontId="4" fillId="2" borderId="11" xfId="1" applyNumberFormat="1" applyFont="1" applyFill="1" applyBorder="1" applyAlignment="1">
      <alignment horizontal="center" vertical="center"/>
    </xf>
    <xf numFmtId="177" fontId="4" fillId="2" borderId="11" xfId="1" applyNumberFormat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176" fontId="2" fillId="2" borderId="11" xfId="1" applyNumberFormat="1" applyFont="1" applyFill="1" applyBorder="1" applyAlignment="1">
      <alignment horizontal="center" vertical="center"/>
    </xf>
    <xf numFmtId="0" fontId="5" fillId="2" borderId="11" xfId="1" applyNumberFormat="1" applyFont="1" applyFill="1" applyBorder="1" applyAlignment="1">
      <alignment horizontal="left" vertical="center" wrapText="1"/>
    </xf>
    <xf numFmtId="0" fontId="5" fillId="4" borderId="11" xfId="1" applyFont="1" applyFill="1" applyBorder="1" applyAlignment="1">
      <alignment horizontal="left" vertical="center" wrapText="1"/>
    </xf>
    <xf numFmtId="0" fontId="7" fillId="3" borderId="17" xfId="1" applyNumberFormat="1" applyFont="1" applyFill="1" applyBorder="1" applyAlignment="1">
      <alignment horizontal="right" vertical="center"/>
    </xf>
    <xf numFmtId="0" fontId="7" fillId="3" borderId="17" xfId="1" applyFont="1" applyFill="1" applyBorder="1" applyAlignment="1">
      <alignment horizontal="center" vertical="center"/>
    </xf>
    <xf numFmtId="177" fontId="7" fillId="3" borderId="17" xfId="1" applyNumberFormat="1" applyFont="1" applyFill="1" applyBorder="1" applyAlignment="1">
      <alignment horizontal="center" vertical="center"/>
    </xf>
    <xf numFmtId="176" fontId="7" fillId="3" borderId="17" xfId="1" applyNumberFormat="1" applyFont="1" applyFill="1" applyBorder="1" applyAlignment="1">
      <alignment horizontal="center" vertical="center"/>
    </xf>
    <xf numFmtId="0" fontId="5" fillId="3" borderId="17" xfId="1" applyNumberFormat="1" applyFont="1" applyFill="1" applyBorder="1" applyAlignment="1">
      <alignment horizontal="left" vertical="center"/>
    </xf>
    <xf numFmtId="0" fontId="5" fillId="3" borderId="18" xfId="1" applyFont="1" applyFill="1" applyBorder="1" applyAlignment="1">
      <alignment horizontal="left" vertical="center"/>
    </xf>
    <xf numFmtId="0" fontId="7" fillId="0" borderId="16" xfId="0" applyFont="1" applyBorder="1">
      <alignment vertical="center"/>
    </xf>
    <xf numFmtId="0" fontId="11" fillId="0" borderId="16" xfId="2" applyBorder="1" applyAlignment="1" applyProtection="1">
      <alignment vertical="center"/>
    </xf>
    <xf numFmtId="0" fontId="25" fillId="0" borderId="16" xfId="0" applyNumberFormat="1" applyFont="1" applyBorder="1">
      <alignment vertical="center"/>
    </xf>
    <xf numFmtId="0" fontId="7" fillId="0" borderId="16" xfId="0" applyNumberFormat="1" applyFont="1" applyBorder="1">
      <alignment vertical="center"/>
    </xf>
    <xf numFmtId="0" fontId="7" fillId="0" borderId="19" xfId="0" applyFont="1" applyBorder="1">
      <alignment vertical="center"/>
    </xf>
    <xf numFmtId="176" fontId="4" fillId="0" borderId="20" xfId="0" applyNumberFormat="1" applyFont="1" applyBorder="1" applyAlignment="1">
      <alignment horizontal="center" vertical="center"/>
    </xf>
    <xf numFmtId="0" fontId="5" fillId="0" borderId="8" xfId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27" fillId="0" borderId="8" xfId="1" applyFont="1" applyFill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176" fontId="9" fillId="0" borderId="0" xfId="1" applyNumberFormat="1" applyFont="1" applyBorder="1" applyAlignment="1">
      <alignment horizontal="center" vertical="center"/>
    </xf>
    <xf numFmtId="0" fontId="9" fillId="3" borderId="17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left" vertical="center" wrapText="1"/>
    </xf>
    <xf numFmtId="0" fontId="9" fillId="4" borderId="2" xfId="1" applyFont="1" applyFill="1" applyBorder="1" applyAlignment="1">
      <alignment horizontal="left" vertical="center" wrapText="1"/>
    </xf>
    <xf numFmtId="0" fontId="5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5" fillId="0" borderId="16" xfId="0" applyFont="1" applyBorder="1">
      <alignment vertical="center"/>
    </xf>
    <xf numFmtId="0" fontId="29" fillId="0" borderId="0" xfId="0" applyFont="1" applyAlignment="1">
      <alignment vertical="center"/>
    </xf>
    <xf numFmtId="0" fontId="24" fillId="0" borderId="0" xfId="0" applyFont="1" applyFill="1">
      <alignment vertical="center"/>
    </xf>
    <xf numFmtId="0" fontId="24" fillId="0" borderId="0" xfId="0" applyFont="1" applyAlignment="1">
      <alignment vertical="center" wrapText="1"/>
    </xf>
    <xf numFmtId="0" fontId="26" fillId="0" borderId="0" xfId="0" applyFo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9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9" fillId="0" borderId="0" xfId="0" applyFont="1" applyBorder="1">
      <alignment vertical="center"/>
    </xf>
    <xf numFmtId="0" fontId="9" fillId="0" borderId="1" xfId="1" applyFont="1" applyFill="1" applyBorder="1" applyAlignment="1">
      <alignment horizontal="left" vertical="center" wrapText="1"/>
    </xf>
    <xf numFmtId="0" fontId="2" fillId="0" borderId="0" xfId="5" applyNumberFormat="1" applyFont="1">
      <alignment vertical="center"/>
    </xf>
    <xf numFmtId="0" fontId="2" fillId="0" borderId="0" xfId="0" applyNumberFormat="1" applyFont="1" applyFill="1">
      <alignment vertical="center"/>
    </xf>
    <xf numFmtId="0" fontId="2" fillId="0" borderId="0" xfId="5" applyNumberFormat="1" applyFont="1" applyFill="1">
      <alignment vertical="center"/>
    </xf>
    <xf numFmtId="0" fontId="2" fillId="0" borderId="0" xfId="0" applyNumberFormat="1" applyFont="1" applyAlignment="1">
      <alignment vertical="center" wrapText="1"/>
    </xf>
    <xf numFmtId="0" fontId="2" fillId="0" borderId="0" xfId="5" applyNumberFormat="1" applyFont="1" applyAlignment="1">
      <alignment vertical="center" wrapText="1"/>
    </xf>
    <xf numFmtId="0" fontId="5" fillId="0" borderId="0" xfId="0" applyNumberFormat="1" applyFont="1" applyFill="1">
      <alignment vertical="center"/>
    </xf>
    <xf numFmtId="0" fontId="10" fillId="0" borderId="7" xfId="1" applyFont="1" applyFill="1" applyBorder="1" applyAlignment="1">
      <alignment horizontal="center" vertical="center"/>
    </xf>
    <xf numFmtId="0" fontId="2" fillId="0" borderId="8" xfId="0" applyFont="1" applyFill="1" applyBorder="1">
      <alignment vertical="center"/>
    </xf>
    <xf numFmtId="176" fontId="4" fillId="0" borderId="8" xfId="2" applyNumberFormat="1" applyFont="1" applyFill="1" applyBorder="1" applyAlignment="1" applyProtection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2" xfId="2" applyNumberFormat="1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9" fillId="0" borderId="2" xfId="1" applyFont="1" applyFill="1" applyBorder="1" applyAlignment="1">
      <alignment vertical="center"/>
    </xf>
  </cellXfs>
  <cellStyles count="8">
    <cellStyle name="Excel Built-in Normal" xfId="4" xr:uid="{00000000-0005-0000-0000-000000000000}"/>
    <cellStyle name="ハイパーリンク" xfId="2" builtinId="8"/>
    <cellStyle name="ハイパーリンク 2" xfId="6" xr:uid="{00000000-0005-0000-0000-000002000000}"/>
    <cellStyle name="桁区切り" xfId="5" builtinId="6"/>
    <cellStyle name="標準" xfId="0" builtinId="0"/>
    <cellStyle name="標準 2" xfId="1" xr:uid="{00000000-0005-0000-0000-000005000000}"/>
    <cellStyle name="標準 2 2" xfId="3" xr:uid="{00000000-0005-0000-0000-000006000000}"/>
    <cellStyle name="標準 3" xfId="7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40404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dewithgps.com/routes/29181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6"/>
  <sheetViews>
    <sheetView tabSelected="1" topLeftCell="B1" zoomScaleNormal="100" workbookViewId="0">
      <pane xSplit="9" ySplit="3" topLeftCell="K4" activePane="bottomRight" state="frozen"/>
      <selection activeCell="B1" sqref="B1"/>
      <selection pane="topRight" activeCell="K1" sqref="K1"/>
      <selection pane="bottomLeft" activeCell="B4" sqref="B4"/>
      <selection pane="bottomRight" activeCell="B1" sqref="B1"/>
    </sheetView>
  </sheetViews>
  <sheetFormatPr defaultColWidth="8.875" defaultRowHeight="15"/>
  <cols>
    <col min="1" max="1" width="2" style="1" hidden="1" customWidth="1"/>
    <col min="2" max="2" width="2" style="1" customWidth="1"/>
    <col min="3" max="3" width="3.125" style="1" customWidth="1"/>
    <col min="4" max="4" width="6" style="180" customWidth="1"/>
    <col min="5" max="5" width="7.875" style="180" bestFit="1" customWidth="1"/>
    <col min="6" max="6" width="5.375" style="170" bestFit="1" customWidth="1"/>
    <col min="7" max="7" width="3.25" style="1" customWidth="1"/>
    <col min="8" max="8" width="11" style="160" customWidth="1"/>
    <col min="9" max="9" width="29.125" style="3" customWidth="1"/>
    <col min="10" max="10" width="38.25" style="2" bestFit="1" customWidth="1"/>
    <col min="11" max="11" width="0.375" style="1" customWidth="1"/>
    <col min="12" max="12" width="35.25" style="1" customWidth="1"/>
    <col min="13" max="13" width="0.125" style="1" hidden="1" customWidth="1"/>
    <col min="14" max="14" width="8.875" style="123" hidden="1" customWidth="1"/>
    <col min="15" max="15" width="8.875" style="46" hidden="1" customWidth="1"/>
    <col min="16" max="16" width="4.25" style="1" customWidth="1"/>
    <col min="17" max="17" width="8.875" style="171"/>
    <col min="18" max="18" width="6.5" style="46" bestFit="1" customWidth="1"/>
    <col min="19" max="19" width="8.875" style="46"/>
    <col min="20" max="16384" width="8.875" style="1"/>
  </cols>
  <sheetData>
    <row r="1" spans="2:19" ht="16.5" customHeight="1"/>
    <row r="2" spans="2:19" ht="16.5" customHeight="1">
      <c r="C2" s="37" t="s">
        <v>123</v>
      </c>
      <c r="D2" s="6"/>
      <c r="E2" s="6"/>
      <c r="F2" s="7"/>
      <c r="G2" s="7"/>
      <c r="H2" s="161"/>
      <c r="I2" s="5"/>
      <c r="J2" s="36" t="s">
        <v>134</v>
      </c>
      <c r="L2" s="39" t="s">
        <v>16</v>
      </c>
    </row>
    <row r="3" spans="2:19" s="148" customFormat="1" ht="16.5" customHeight="1" thickBot="1">
      <c r="B3" s="152"/>
      <c r="C3" s="142" t="s">
        <v>0</v>
      </c>
      <c r="D3" s="143" t="s">
        <v>1</v>
      </c>
      <c r="E3" s="144" t="s">
        <v>2</v>
      </c>
      <c r="F3" s="145" t="s">
        <v>3</v>
      </c>
      <c r="G3" s="145" t="s">
        <v>4</v>
      </c>
      <c r="H3" s="162" t="s">
        <v>116</v>
      </c>
      <c r="I3" s="146" t="s">
        <v>5</v>
      </c>
      <c r="J3" s="147" t="s">
        <v>6</v>
      </c>
      <c r="L3" s="149" t="s">
        <v>119</v>
      </c>
      <c r="N3" s="150"/>
      <c r="O3" s="151"/>
      <c r="Q3" s="172"/>
      <c r="R3" s="151"/>
      <c r="S3" s="151"/>
    </row>
    <row r="4" spans="2:19" ht="26.45" customHeight="1">
      <c r="C4" s="135">
        <v>1</v>
      </c>
      <c r="D4" s="136">
        <v>0</v>
      </c>
      <c r="E4" s="137">
        <v>0</v>
      </c>
      <c r="F4" s="138" t="s">
        <v>7</v>
      </c>
      <c r="G4" s="139" t="s">
        <v>8</v>
      </c>
      <c r="H4" s="163" t="s">
        <v>117</v>
      </c>
      <c r="I4" s="140" t="s">
        <v>26</v>
      </c>
      <c r="J4" s="141" t="s">
        <v>95</v>
      </c>
      <c r="K4" s="8"/>
      <c r="L4" s="119" t="s">
        <v>78</v>
      </c>
      <c r="O4" s="114">
        <v>0</v>
      </c>
      <c r="P4" s="29"/>
      <c r="R4" s="46">
        <v>0</v>
      </c>
      <c r="S4" s="189">
        <v>0</v>
      </c>
    </row>
    <row r="5" spans="2:19" ht="16.5" customHeight="1">
      <c r="C5" s="31">
        <f>C4+1</f>
        <v>2</v>
      </c>
      <c r="D5" s="32">
        <f t="shared" ref="D5:D26" si="0">R5</f>
        <v>0.3</v>
      </c>
      <c r="E5" s="33">
        <f>D5+E4</f>
        <v>0.3</v>
      </c>
      <c r="F5" s="40" t="s">
        <v>28</v>
      </c>
      <c r="G5" s="40"/>
      <c r="H5" s="59" t="s">
        <v>27</v>
      </c>
      <c r="I5" s="45"/>
      <c r="J5" s="45" t="s">
        <v>97</v>
      </c>
      <c r="L5" s="120" t="s">
        <v>79</v>
      </c>
      <c r="M5" s="121"/>
      <c r="N5" s="121"/>
      <c r="O5" s="121"/>
      <c r="P5" s="121"/>
      <c r="R5" s="189">
        <f t="shared" ref="R5:R10" si="1">S5-S4</f>
        <v>0.3</v>
      </c>
      <c r="S5" s="46">
        <v>0.3</v>
      </c>
    </row>
    <row r="6" spans="2:19" ht="16.5" customHeight="1">
      <c r="C6" s="31">
        <f>C5+1</f>
        <v>3</v>
      </c>
      <c r="D6" s="32">
        <f t="shared" si="0"/>
        <v>0.3</v>
      </c>
      <c r="E6" s="33">
        <f>D6+E5</f>
        <v>0.6</v>
      </c>
      <c r="F6" s="40" t="s">
        <v>18</v>
      </c>
      <c r="G6" s="47"/>
      <c r="H6" s="59" t="s">
        <v>27</v>
      </c>
      <c r="I6" s="45"/>
      <c r="J6" s="14"/>
      <c r="L6" s="177" t="s">
        <v>82</v>
      </c>
      <c r="M6" s="178"/>
      <c r="N6" s="178"/>
      <c r="O6" s="178"/>
      <c r="P6" s="30"/>
      <c r="R6" s="189">
        <f t="shared" si="1"/>
        <v>0.3</v>
      </c>
      <c r="S6" s="46">
        <v>0.6</v>
      </c>
    </row>
    <row r="7" spans="2:19" ht="16.5" customHeight="1">
      <c r="C7" s="31">
        <f t="shared" ref="C7" si="2">C6+1</f>
        <v>4</v>
      </c>
      <c r="D7" s="32">
        <f t="shared" si="0"/>
        <v>0.4</v>
      </c>
      <c r="E7" s="33">
        <f t="shared" ref="E7" si="3">D7+E6</f>
        <v>1</v>
      </c>
      <c r="F7" s="41" t="s">
        <v>22</v>
      </c>
      <c r="G7" s="48"/>
      <c r="H7" s="21" t="s">
        <v>27</v>
      </c>
      <c r="I7" s="14"/>
      <c r="J7" s="14" t="s">
        <v>96</v>
      </c>
      <c r="L7" s="122" t="s">
        <v>80</v>
      </c>
      <c r="M7" s="122"/>
      <c r="N7" s="122"/>
      <c r="O7" s="122"/>
      <c r="P7" s="122"/>
      <c r="R7" s="189">
        <f t="shared" si="1"/>
        <v>0.4</v>
      </c>
      <c r="S7" s="46">
        <v>1</v>
      </c>
    </row>
    <row r="8" spans="2:19" ht="16.5" customHeight="1">
      <c r="C8" s="10">
        <f>C7+1</f>
        <v>5</v>
      </c>
      <c r="D8" s="11">
        <f t="shared" si="0"/>
        <v>0.19999999999999996</v>
      </c>
      <c r="E8" s="12">
        <f>D8+E7</f>
        <v>1.2</v>
      </c>
      <c r="F8" s="20" t="s">
        <v>21</v>
      </c>
      <c r="G8" s="48" t="s">
        <v>33</v>
      </c>
      <c r="H8" s="21" t="s">
        <v>27</v>
      </c>
      <c r="I8" s="14"/>
      <c r="J8" s="109" t="s">
        <v>29</v>
      </c>
      <c r="L8" s="120" t="s">
        <v>86</v>
      </c>
      <c r="O8" s="114">
        <v>1.2</v>
      </c>
      <c r="P8" s="30"/>
      <c r="R8" s="46">
        <f t="shared" si="1"/>
        <v>0.19999999999999996</v>
      </c>
      <c r="S8" s="189">
        <v>1.2</v>
      </c>
    </row>
    <row r="9" spans="2:19" ht="16.5" customHeight="1">
      <c r="C9" s="10">
        <f>C8+1</f>
        <v>6</v>
      </c>
      <c r="D9" s="11">
        <f t="shared" si="0"/>
        <v>0.60000000000000009</v>
      </c>
      <c r="E9" s="12">
        <f>D9+E8</f>
        <v>1.8</v>
      </c>
      <c r="F9" s="41" t="s">
        <v>19</v>
      </c>
      <c r="G9" s="48"/>
      <c r="H9" s="21" t="s">
        <v>27</v>
      </c>
      <c r="I9" s="14"/>
      <c r="J9" s="109" t="s">
        <v>120</v>
      </c>
      <c r="L9" s="119" t="s">
        <v>81</v>
      </c>
      <c r="M9" s="121"/>
      <c r="N9" s="121"/>
      <c r="O9" s="121"/>
      <c r="P9" s="121"/>
      <c r="Q9" s="173"/>
      <c r="R9" s="189">
        <f t="shared" si="1"/>
        <v>0.60000000000000009</v>
      </c>
      <c r="S9" s="46">
        <v>1.8</v>
      </c>
    </row>
    <row r="10" spans="2:19" ht="16.5" customHeight="1">
      <c r="C10" s="10">
        <f t="shared" ref="C10:C65" si="4">C9+1</f>
        <v>7</v>
      </c>
      <c r="D10" s="11">
        <f t="shared" si="0"/>
        <v>9.9999999999999867E-2</v>
      </c>
      <c r="E10" s="12">
        <f t="shared" ref="E10:E65" si="5">D10+E9</f>
        <v>1.9</v>
      </c>
      <c r="F10" s="41" t="s">
        <v>9</v>
      </c>
      <c r="G10" s="48"/>
      <c r="H10" s="21" t="s">
        <v>27</v>
      </c>
      <c r="I10" s="14"/>
      <c r="J10" s="109" t="s">
        <v>98</v>
      </c>
      <c r="O10" s="114">
        <v>1.9</v>
      </c>
      <c r="P10" s="30"/>
      <c r="R10" s="46">
        <f t="shared" si="1"/>
        <v>9.9999999999999867E-2</v>
      </c>
      <c r="S10" s="189">
        <v>1.9</v>
      </c>
    </row>
    <row r="11" spans="2:19" ht="16.5" customHeight="1">
      <c r="C11" s="10">
        <f t="shared" si="4"/>
        <v>8</v>
      </c>
      <c r="D11" s="11">
        <f t="shared" si="0"/>
        <v>0.70000000000000018</v>
      </c>
      <c r="E11" s="12">
        <f t="shared" si="5"/>
        <v>2.6</v>
      </c>
      <c r="F11" s="41" t="s">
        <v>22</v>
      </c>
      <c r="G11" s="48" t="s">
        <v>33</v>
      </c>
      <c r="H11" s="21" t="s">
        <v>30</v>
      </c>
      <c r="I11" s="14"/>
      <c r="J11" s="109" t="s">
        <v>34</v>
      </c>
      <c r="O11" s="114">
        <v>2.6</v>
      </c>
      <c r="P11" s="30"/>
      <c r="R11" s="46">
        <f t="shared" ref="R11:R18" si="6">S11-S10</f>
        <v>0.70000000000000018</v>
      </c>
      <c r="S11" s="189">
        <v>2.6</v>
      </c>
    </row>
    <row r="12" spans="2:19" ht="16.5" customHeight="1">
      <c r="C12" s="10">
        <f t="shared" si="4"/>
        <v>9</v>
      </c>
      <c r="D12" s="11">
        <f t="shared" si="0"/>
        <v>0.19999999999999973</v>
      </c>
      <c r="E12" s="12">
        <f t="shared" si="5"/>
        <v>2.8</v>
      </c>
      <c r="F12" s="41" t="s">
        <v>48</v>
      </c>
      <c r="G12" s="48" t="s">
        <v>33</v>
      </c>
      <c r="H12" s="21" t="s">
        <v>31</v>
      </c>
      <c r="I12" s="14" t="s">
        <v>32</v>
      </c>
      <c r="J12" s="109" t="s">
        <v>35</v>
      </c>
      <c r="O12" s="114">
        <v>2.8</v>
      </c>
      <c r="P12" s="30"/>
      <c r="R12" s="46">
        <f t="shared" si="6"/>
        <v>0.19999999999999973</v>
      </c>
      <c r="S12" s="189">
        <v>2.8</v>
      </c>
    </row>
    <row r="13" spans="2:19" s="23" customFormat="1" ht="16.5" customHeight="1">
      <c r="C13" s="10">
        <f t="shared" si="4"/>
        <v>10</v>
      </c>
      <c r="D13" s="11">
        <f t="shared" si="0"/>
        <v>8.8000000000000007</v>
      </c>
      <c r="E13" s="12">
        <f t="shared" si="5"/>
        <v>11.600000000000001</v>
      </c>
      <c r="F13" s="41" t="s">
        <v>23</v>
      </c>
      <c r="G13" s="48" t="s">
        <v>33</v>
      </c>
      <c r="H13" s="21" t="s">
        <v>114</v>
      </c>
      <c r="I13" s="35"/>
      <c r="J13" s="109" t="s">
        <v>73</v>
      </c>
      <c r="N13" s="123"/>
      <c r="O13" s="114">
        <v>11.6</v>
      </c>
      <c r="P13" s="30"/>
      <c r="Q13" s="174"/>
      <c r="R13" s="46">
        <f>S13-S12</f>
        <v>8.8000000000000007</v>
      </c>
      <c r="S13" s="189">
        <v>11.6</v>
      </c>
    </row>
    <row r="14" spans="2:19" s="23" customFormat="1" ht="16.5" customHeight="1">
      <c r="C14" s="10">
        <f t="shared" si="4"/>
        <v>11</v>
      </c>
      <c r="D14" s="11">
        <f t="shared" si="0"/>
        <v>5.2999999999999989</v>
      </c>
      <c r="E14" s="12">
        <f t="shared" si="5"/>
        <v>16.899999999999999</v>
      </c>
      <c r="F14" s="41" t="s">
        <v>22</v>
      </c>
      <c r="G14" s="48" t="s">
        <v>33</v>
      </c>
      <c r="H14" s="21" t="s">
        <v>31</v>
      </c>
      <c r="I14" s="14" t="s">
        <v>36</v>
      </c>
      <c r="J14" s="109" t="s">
        <v>73</v>
      </c>
      <c r="N14" s="123"/>
      <c r="O14" s="114">
        <v>16.899999999999999</v>
      </c>
      <c r="P14" s="30"/>
      <c r="Q14" s="174"/>
      <c r="R14" s="46">
        <f t="shared" si="6"/>
        <v>5.2999999999999989</v>
      </c>
      <c r="S14" s="189">
        <v>16.899999999999999</v>
      </c>
    </row>
    <row r="15" spans="2:19" s="23" customFormat="1" ht="16.5" customHeight="1">
      <c r="C15" s="10">
        <f t="shared" si="4"/>
        <v>12</v>
      </c>
      <c r="D15" s="11">
        <f t="shared" si="0"/>
        <v>8.4000000000000021</v>
      </c>
      <c r="E15" s="12">
        <f t="shared" si="5"/>
        <v>25.3</v>
      </c>
      <c r="F15" s="20" t="s">
        <v>20</v>
      </c>
      <c r="G15" s="48" t="s">
        <v>33</v>
      </c>
      <c r="H15" s="21" t="s">
        <v>27</v>
      </c>
      <c r="I15" s="14"/>
      <c r="J15" s="109" t="s">
        <v>124</v>
      </c>
      <c r="N15" s="123"/>
      <c r="O15" s="114">
        <v>25.3</v>
      </c>
      <c r="P15" s="30"/>
      <c r="Q15" s="174"/>
      <c r="R15" s="46">
        <f t="shared" si="6"/>
        <v>8.4000000000000021</v>
      </c>
      <c r="S15" s="189">
        <v>25.3</v>
      </c>
    </row>
    <row r="16" spans="2:19" ht="16.5" customHeight="1">
      <c r="C16" s="10">
        <f t="shared" si="4"/>
        <v>13</v>
      </c>
      <c r="D16" s="11">
        <f t="shared" si="0"/>
        <v>1.6999999999999993</v>
      </c>
      <c r="E16" s="12">
        <f t="shared" si="5"/>
        <v>27</v>
      </c>
      <c r="F16" s="41" t="s">
        <v>74</v>
      </c>
      <c r="G16" s="48" t="s">
        <v>33</v>
      </c>
      <c r="H16" s="21" t="s">
        <v>37</v>
      </c>
      <c r="I16" s="14"/>
      <c r="J16" s="109"/>
      <c r="O16" s="114">
        <v>27</v>
      </c>
      <c r="P16" s="30"/>
      <c r="R16" s="46">
        <f t="shared" si="6"/>
        <v>1.6999999999999993</v>
      </c>
      <c r="S16" s="189">
        <v>27</v>
      </c>
    </row>
    <row r="17" spans="3:19" ht="16.5" customHeight="1">
      <c r="C17" s="10">
        <f t="shared" si="4"/>
        <v>14</v>
      </c>
      <c r="D17" s="11">
        <f t="shared" si="0"/>
        <v>0.10000000000000142</v>
      </c>
      <c r="E17" s="12">
        <f t="shared" si="5"/>
        <v>27.1</v>
      </c>
      <c r="F17" s="41" t="s">
        <v>45</v>
      </c>
      <c r="G17" s="48"/>
      <c r="H17" s="21" t="s">
        <v>27</v>
      </c>
      <c r="I17" s="14"/>
      <c r="J17" s="109"/>
      <c r="O17" s="114">
        <v>27.1</v>
      </c>
      <c r="P17" s="30"/>
      <c r="R17" s="46">
        <f t="shared" si="6"/>
        <v>0.10000000000000142</v>
      </c>
      <c r="S17" s="189">
        <v>27.1</v>
      </c>
    </row>
    <row r="18" spans="3:19" ht="16.5" customHeight="1">
      <c r="C18" s="10">
        <f>C17+1</f>
        <v>15</v>
      </c>
      <c r="D18" s="11">
        <f t="shared" si="0"/>
        <v>0.19999999999999929</v>
      </c>
      <c r="E18" s="12">
        <f>D18+E17</f>
        <v>27.3</v>
      </c>
      <c r="F18" s="127" t="s">
        <v>41</v>
      </c>
      <c r="G18" s="91"/>
      <c r="H18" s="66" t="s">
        <v>27</v>
      </c>
      <c r="I18" s="17"/>
      <c r="J18" s="17" t="s">
        <v>109</v>
      </c>
      <c r="O18" s="114">
        <v>27.4</v>
      </c>
      <c r="P18" s="30"/>
      <c r="R18" s="46">
        <f t="shared" si="6"/>
        <v>0.19999999999999929</v>
      </c>
      <c r="S18" s="189">
        <v>27.3</v>
      </c>
    </row>
    <row r="19" spans="3:19" ht="16.5" customHeight="1">
      <c r="C19" s="10">
        <f t="shared" si="4"/>
        <v>16</v>
      </c>
      <c r="D19" s="11">
        <f t="shared" si="0"/>
        <v>0.19999999999999929</v>
      </c>
      <c r="E19" s="12">
        <f t="shared" si="5"/>
        <v>27.5</v>
      </c>
      <c r="F19" s="98" t="s">
        <v>9</v>
      </c>
      <c r="G19" s="98" t="s">
        <v>33</v>
      </c>
      <c r="H19" s="158" t="s">
        <v>69</v>
      </c>
      <c r="I19" s="93"/>
      <c r="J19" s="92"/>
      <c r="O19" s="114">
        <v>28.1</v>
      </c>
      <c r="P19" s="30"/>
      <c r="R19" s="46">
        <f t="shared" ref="R19:R47" si="7">S19-S18</f>
        <v>0.19999999999999929</v>
      </c>
      <c r="S19" s="46">
        <v>27.5</v>
      </c>
    </row>
    <row r="20" spans="3:19" ht="16.5" customHeight="1">
      <c r="C20" s="10">
        <f t="shared" si="4"/>
        <v>17</v>
      </c>
      <c r="D20" s="11">
        <f t="shared" si="0"/>
        <v>0.30000000000000071</v>
      </c>
      <c r="E20" s="12">
        <f t="shared" si="5"/>
        <v>27.8</v>
      </c>
      <c r="F20" s="40" t="s">
        <v>24</v>
      </c>
      <c r="G20" s="130" t="s">
        <v>33</v>
      </c>
      <c r="H20" s="128" t="s">
        <v>38</v>
      </c>
      <c r="I20" s="45" t="s">
        <v>103</v>
      </c>
      <c r="J20" s="129"/>
      <c r="O20" s="114">
        <v>30.8</v>
      </c>
      <c r="P20" s="30"/>
      <c r="R20" s="46">
        <f t="shared" si="7"/>
        <v>0.30000000000000071</v>
      </c>
      <c r="S20" s="189">
        <v>27.8</v>
      </c>
    </row>
    <row r="21" spans="3:19" ht="16.5" customHeight="1">
      <c r="C21" s="10">
        <f t="shared" si="4"/>
        <v>18</v>
      </c>
      <c r="D21" s="11">
        <f t="shared" si="0"/>
        <v>2.8000000000000007</v>
      </c>
      <c r="E21" s="12">
        <f t="shared" si="5"/>
        <v>30.6</v>
      </c>
      <c r="F21" s="51" t="s">
        <v>19</v>
      </c>
      <c r="G21" s="131" t="s">
        <v>33</v>
      </c>
      <c r="H21" s="53" t="s">
        <v>27</v>
      </c>
      <c r="I21" s="34"/>
      <c r="J21" s="14" t="s">
        <v>132</v>
      </c>
      <c r="O21" s="114">
        <v>32.6</v>
      </c>
      <c r="P21" s="30"/>
      <c r="R21" s="46">
        <f t="shared" si="7"/>
        <v>2.8000000000000007</v>
      </c>
      <c r="S21" s="189">
        <v>30.6</v>
      </c>
    </row>
    <row r="22" spans="3:19" ht="16.5" customHeight="1">
      <c r="C22" s="10">
        <f t="shared" si="4"/>
        <v>19</v>
      </c>
      <c r="D22" s="18">
        <f t="shared" si="0"/>
        <v>1.6999999999999957</v>
      </c>
      <c r="E22" s="19">
        <f t="shared" si="5"/>
        <v>32.299999999999997</v>
      </c>
      <c r="F22" s="42" t="s">
        <v>22</v>
      </c>
      <c r="G22" s="49" t="s">
        <v>33</v>
      </c>
      <c r="H22" s="53" t="s">
        <v>27</v>
      </c>
      <c r="I22" s="16"/>
      <c r="J22" s="17" t="s">
        <v>99</v>
      </c>
      <c r="O22" s="114">
        <v>32.700000000000003</v>
      </c>
      <c r="P22" s="30"/>
      <c r="R22" s="46">
        <f t="shared" si="7"/>
        <v>1.6999999999999957</v>
      </c>
      <c r="S22" s="189">
        <v>32.299999999999997</v>
      </c>
    </row>
    <row r="23" spans="3:19" s="23" customFormat="1" ht="16.5" customHeight="1">
      <c r="C23" s="10">
        <f t="shared" si="4"/>
        <v>20</v>
      </c>
      <c r="D23" s="11">
        <f t="shared" si="0"/>
        <v>0.20000000000000284</v>
      </c>
      <c r="E23" s="12">
        <f>D23+E22</f>
        <v>32.5</v>
      </c>
      <c r="F23" s="44" t="s">
        <v>19</v>
      </c>
      <c r="G23" s="50" t="s">
        <v>33</v>
      </c>
      <c r="H23" s="53" t="s">
        <v>39</v>
      </c>
      <c r="I23" s="16"/>
      <c r="J23" s="17" t="s">
        <v>40</v>
      </c>
      <c r="M23" s="62"/>
      <c r="N23" s="124"/>
      <c r="O23" s="115">
        <v>43.8</v>
      </c>
      <c r="P23" s="63"/>
      <c r="Q23" s="174"/>
      <c r="R23" s="190">
        <f t="shared" si="7"/>
        <v>0.20000000000000284</v>
      </c>
      <c r="S23" s="189">
        <v>32.5</v>
      </c>
    </row>
    <row r="24" spans="3:19" ht="16.5" customHeight="1">
      <c r="C24" s="10">
        <f t="shared" si="4"/>
        <v>21</v>
      </c>
      <c r="D24" s="11">
        <f t="shared" si="0"/>
        <v>11.100000000000001</v>
      </c>
      <c r="E24" s="12">
        <f>D24+E23</f>
        <v>43.6</v>
      </c>
      <c r="F24" s="41" t="s">
        <v>25</v>
      </c>
      <c r="G24" s="60"/>
      <c r="H24" s="53" t="s">
        <v>27</v>
      </c>
      <c r="I24" s="61"/>
      <c r="J24" s="14" t="s">
        <v>106</v>
      </c>
      <c r="O24" s="114">
        <v>45.4</v>
      </c>
      <c r="P24" s="30"/>
      <c r="R24" s="46">
        <f t="shared" si="7"/>
        <v>11.100000000000001</v>
      </c>
      <c r="S24" s="191">
        <v>43.6</v>
      </c>
    </row>
    <row r="25" spans="3:19" ht="16.5" customHeight="1">
      <c r="C25" s="10">
        <f t="shared" si="4"/>
        <v>22</v>
      </c>
      <c r="D25" s="11">
        <f t="shared" si="0"/>
        <v>1.6000000000000014</v>
      </c>
      <c r="E25" s="12">
        <f t="shared" si="5"/>
        <v>45.2</v>
      </c>
      <c r="F25" s="20" t="s">
        <v>41</v>
      </c>
      <c r="G25" s="48"/>
      <c r="H25" s="21" t="s">
        <v>27</v>
      </c>
      <c r="I25" s="14"/>
      <c r="J25" s="14"/>
      <c r="O25" s="114">
        <v>45.5</v>
      </c>
      <c r="P25" s="30"/>
      <c r="R25" s="46">
        <f t="shared" si="7"/>
        <v>1.6000000000000014</v>
      </c>
      <c r="S25" s="189">
        <v>45.2</v>
      </c>
    </row>
    <row r="26" spans="3:19" ht="16.5" customHeight="1">
      <c r="C26" s="10">
        <f t="shared" si="4"/>
        <v>23</v>
      </c>
      <c r="D26" s="11">
        <f t="shared" si="0"/>
        <v>9.9999999999994316E-2</v>
      </c>
      <c r="E26" s="12">
        <f t="shared" si="5"/>
        <v>45.3</v>
      </c>
      <c r="F26" s="13" t="s">
        <v>20</v>
      </c>
      <c r="G26" s="22"/>
      <c r="H26" s="53" t="s">
        <v>27</v>
      </c>
      <c r="I26" s="15"/>
      <c r="J26" s="14" t="s">
        <v>42</v>
      </c>
      <c r="O26" s="114">
        <v>47.3</v>
      </c>
      <c r="P26" s="30"/>
      <c r="R26" s="46">
        <f t="shared" si="7"/>
        <v>9.9999999999994316E-2</v>
      </c>
      <c r="S26" s="189">
        <v>45.3</v>
      </c>
    </row>
    <row r="27" spans="3:19" ht="16.5" customHeight="1">
      <c r="C27" s="10">
        <f t="shared" si="4"/>
        <v>24</v>
      </c>
      <c r="D27" s="11">
        <f t="shared" ref="D27:D58" si="8">R27</f>
        <v>1.8000000000000043</v>
      </c>
      <c r="E27" s="12">
        <f t="shared" si="5"/>
        <v>47.1</v>
      </c>
      <c r="F27" s="41" t="s">
        <v>19</v>
      </c>
      <c r="G27" s="22"/>
      <c r="H27" s="21" t="s">
        <v>27</v>
      </c>
      <c r="I27" s="14"/>
      <c r="J27" s="14" t="s">
        <v>43</v>
      </c>
      <c r="K27" s="23"/>
      <c r="L27" s="28"/>
      <c r="M27"/>
      <c r="O27" s="114">
        <v>56.5</v>
      </c>
      <c r="P27" s="30"/>
      <c r="R27" s="46">
        <f t="shared" si="7"/>
        <v>1.8000000000000043</v>
      </c>
      <c r="S27" s="189">
        <v>47.1</v>
      </c>
    </row>
    <row r="28" spans="3:19" ht="16.5" customHeight="1">
      <c r="C28" s="10">
        <f t="shared" si="4"/>
        <v>25</v>
      </c>
      <c r="D28" s="11">
        <f t="shared" si="8"/>
        <v>9.1999999999999957</v>
      </c>
      <c r="E28" s="12">
        <f t="shared" si="5"/>
        <v>56.3</v>
      </c>
      <c r="F28" s="41" t="s">
        <v>22</v>
      </c>
      <c r="G28" s="48"/>
      <c r="H28" s="64" t="s">
        <v>27</v>
      </c>
      <c r="I28" s="52"/>
      <c r="J28" s="110"/>
      <c r="O28" s="114">
        <v>56.9</v>
      </c>
      <c r="P28" s="30"/>
      <c r="R28" s="46">
        <f t="shared" si="7"/>
        <v>9.1999999999999957</v>
      </c>
      <c r="S28" s="189">
        <v>56.3</v>
      </c>
    </row>
    <row r="29" spans="3:19" ht="16.5" customHeight="1">
      <c r="C29" s="10">
        <f t="shared" si="4"/>
        <v>26</v>
      </c>
      <c r="D29" s="11">
        <f t="shared" si="8"/>
        <v>0.40000000000000568</v>
      </c>
      <c r="E29" s="12">
        <f t="shared" si="5"/>
        <v>56.7</v>
      </c>
      <c r="F29" s="41" t="s">
        <v>18</v>
      </c>
      <c r="G29" s="48"/>
      <c r="H29" s="21" t="s">
        <v>27</v>
      </c>
      <c r="I29" s="38"/>
      <c r="J29" s="14" t="s">
        <v>44</v>
      </c>
      <c r="O29" s="114">
        <v>58.1</v>
      </c>
      <c r="P29" s="30"/>
      <c r="R29" s="46">
        <f t="shared" si="7"/>
        <v>0.40000000000000568</v>
      </c>
      <c r="S29" s="189">
        <v>56.7</v>
      </c>
    </row>
    <row r="30" spans="3:19" ht="16.5" customHeight="1">
      <c r="C30" s="10">
        <f t="shared" si="4"/>
        <v>27</v>
      </c>
      <c r="D30" s="11">
        <f t="shared" si="8"/>
        <v>1.1999999999999957</v>
      </c>
      <c r="E30" s="12">
        <f t="shared" si="5"/>
        <v>57.9</v>
      </c>
      <c r="F30" s="41" t="s">
        <v>48</v>
      </c>
      <c r="G30" s="48"/>
      <c r="H30" s="21" t="s">
        <v>27</v>
      </c>
      <c r="I30" s="38"/>
      <c r="J30" s="14" t="s">
        <v>125</v>
      </c>
      <c r="O30" s="114">
        <v>60</v>
      </c>
      <c r="P30" s="30"/>
      <c r="R30" s="46">
        <f t="shared" si="7"/>
        <v>1.1999999999999957</v>
      </c>
      <c r="S30" s="189">
        <v>57.9</v>
      </c>
    </row>
    <row r="31" spans="3:19" ht="16.5" customHeight="1">
      <c r="C31" s="10">
        <f t="shared" si="4"/>
        <v>28</v>
      </c>
      <c r="D31" s="11">
        <f t="shared" si="8"/>
        <v>1.8999999999999986</v>
      </c>
      <c r="E31" s="12">
        <f t="shared" si="5"/>
        <v>59.8</v>
      </c>
      <c r="F31" s="20" t="s">
        <v>15</v>
      </c>
      <c r="G31" s="48"/>
      <c r="H31" s="21" t="s">
        <v>27</v>
      </c>
      <c r="I31" s="38"/>
      <c r="J31" s="14" t="s">
        <v>121</v>
      </c>
      <c r="O31" s="114">
        <v>61.4</v>
      </c>
      <c r="P31" s="30"/>
      <c r="R31" s="46">
        <f t="shared" si="7"/>
        <v>1.8999999999999986</v>
      </c>
      <c r="S31" s="189">
        <v>59.8</v>
      </c>
    </row>
    <row r="32" spans="3:19" ht="16.5" customHeight="1">
      <c r="C32" s="10">
        <f t="shared" si="4"/>
        <v>29</v>
      </c>
      <c r="D32" s="11">
        <f t="shared" si="8"/>
        <v>1.4000000000000057</v>
      </c>
      <c r="E32" s="12">
        <f t="shared" si="5"/>
        <v>61.2</v>
      </c>
      <c r="F32" s="20" t="s">
        <v>17</v>
      </c>
      <c r="G32" s="48"/>
      <c r="H32" s="21" t="s">
        <v>27</v>
      </c>
      <c r="I32" s="38"/>
      <c r="J32" s="14"/>
      <c r="K32" s="23"/>
      <c r="L32" s="23"/>
      <c r="M32" s="23"/>
      <c r="O32" s="114">
        <v>61.6</v>
      </c>
      <c r="P32" s="30"/>
      <c r="R32" s="46">
        <f t="shared" si="7"/>
        <v>1.4000000000000057</v>
      </c>
      <c r="S32" s="189">
        <v>61.2</v>
      </c>
    </row>
    <row r="33" spans="3:19" ht="16.5" customHeight="1">
      <c r="C33" s="10">
        <f t="shared" si="4"/>
        <v>30</v>
      </c>
      <c r="D33" s="11">
        <f t="shared" si="8"/>
        <v>0.19999999999999574</v>
      </c>
      <c r="E33" s="12">
        <f t="shared" si="5"/>
        <v>61.4</v>
      </c>
      <c r="F33" s="41" t="s">
        <v>45</v>
      </c>
      <c r="G33" s="48"/>
      <c r="H33" s="21" t="s">
        <v>27</v>
      </c>
      <c r="I33" s="38"/>
      <c r="J33" s="14" t="s">
        <v>126</v>
      </c>
      <c r="K33" s="23"/>
      <c r="L33" s="23"/>
      <c r="M33" s="23"/>
      <c r="O33" s="114">
        <v>61.9</v>
      </c>
      <c r="P33" s="30"/>
      <c r="R33" s="46">
        <f t="shared" si="7"/>
        <v>0.19999999999999574</v>
      </c>
      <c r="S33" s="189">
        <v>61.4</v>
      </c>
    </row>
    <row r="34" spans="3:19" ht="26.45" customHeight="1">
      <c r="C34" s="67">
        <f t="shared" si="4"/>
        <v>31</v>
      </c>
      <c r="D34" s="68">
        <f t="shared" si="8"/>
        <v>0.30000000000000426</v>
      </c>
      <c r="E34" s="69">
        <f t="shared" si="5"/>
        <v>61.7</v>
      </c>
      <c r="F34" s="70" t="s">
        <v>45</v>
      </c>
      <c r="G34" s="71" t="s">
        <v>33</v>
      </c>
      <c r="H34" s="72" t="s">
        <v>46</v>
      </c>
      <c r="I34" s="57" t="s">
        <v>83</v>
      </c>
      <c r="J34" s="81" t="s">
        <v>94</v>
      </c>
      <c r="K34" s="23"/>
      <c r="L34" s="23"/>
      <c r="M34" s="23"/>
      <c r="O34" s="114">
        <v>64.400000000000006</v>
      </c>
      <c r="P34" s="30"/>
      <c r="R34" s="46">
        <f t="shared" si="7"/>
        <v>0.30000000000000426</v>
      </c>
      <c r="S34" s="189">
        <v>61.7</v>
      </c>
    </row>
    <row r="35" spans="3:19" ht="16.5" customHeight="1">
      <c r="C35" s="10">
        <f t="shared" si="4"/>
        <v>32</v>
      </c>
      <c r="D35" s="11">
        <f t="shared" si="8"/>
        <v>2.5</v>
      </c>
      <c r="E35" s="12">
        <f t="shared" si="5"/>
        <v>64.2</v>
      </c>
      <c r="F35" s="20" t="s">
        <v>9</v>
      </c>
      <c r="G35" s="48"/>
      <c r="H35" s="21" t="s">
        <v>27</v>
      </c>
      <c r="I35" s="38"/>
      <c r="J35" s="201" t="s">
        <v>47</v>
      </c>
      <c r="K35" s="23"/>
      <c r="L35" s="23"/>
      <c r="M35" s="23"/>
      <c r="O35" s="114">
        <v>67.099999999999994</v>
      </c>
      <c r="P35" s="30"/>
      <c r="R35" s="46">
        <f t="shared" si="7"/>
        <v>2.5</v>
      </c>
      <c r="S35" s="189">
        <v>64.2</v>
      </c>
    </row>
    <row r="36" spans="3:19" s="56" customFormat="1" ht="16.5" customHeight="1">
      <c r="C36" s="73">
        <f t="shared" si="4"/>
        <v>33</v>
      </c>
      <c r="D36" s="74">
        <f t="shared" si="8"/>
        <v>2.5999999999999943</v>
      </c>
      <c r="E36" s="75">
        <f t="shared" si="5"/>
        <v>66.8</v>
      </c>
      <c r="F36" s="41" t="s">
        <v>28</v>
      </c>
      <c r="G36" s="48"/>
      <c r="H36" s="21" t="s">
        <v>27</v>
      </c>
      <c r="I36" s="38"/>
      <c r="J36" s="14" t="s">
        <v>100</v>
      </c>
      <c r="K36" s="54"/>
      <c r="L36" s="54"/>
      <c r="M36" s="54"/>
      <c r="N36" s="125"/>
      <c r="O36" s="116">
        <v>67.900000000000006</v>
      </c>
      <c r="P36" s="55"/>
      <c r="Q36" s="175"/>
      <c r="R36" s="46">
        <f t="shared" si="7"/>
        <v>2.5999999999999943</v>
      </c>
      <c r="S36" s="189">
        <v>66.8</v>
      </c>
    </row>
    <row r="37" spans="3:19" ht="16.5" customHeight="1">
      <c r="C37" s="10">
        <f t="shared" si="4"/>
        <v>34</v>
      </c>
      <c r="D37" s="11">
        <f t="shared" si="8"/>
        <v>0.90000000000000568</v>
      </c>
      <c r="E37" s="12">
        <f t="shared" si="5"/>
        <v>67.7</v>
      </c>
      <c r="F37" s="76" t="s">
        <v>50</v>
      </c>
      <c r="G37" s="77"/>
      <c r="H37" s="78" t="s">
        <v>27</v>
      </c>
      <c r="I37" s="52"/>
      <c r="J37" s="14"/>
      <c r="K37" s="23"/>
      <c r="L37" s="23"/>
      <c r="M37" s="23"/>
      <c r="O37" s="114">
        <v>68.2</v>
      </c>
      <c r="P37" s="30"/>
      <c r="R37" s="192">
        <f t="shared" si="7"/>
        <v>0.90000000000000568</v>
      </c>
      <c r="S37" s="193">
        <v>67.7</v>
      </c>
    </row>
    <row r="38" spans="3:19" ht="16.5" customHeight="1">
      <c r="C38" s="10">
        <f t="shared" si="4"/>
        <v>35</v>
      </c>
      <c r="D38" s="11">
        <f t="shared" si="8"/>
        <v>0.29999999999999716</v>
      </c>
      <c r="E38" s="12">
        <f t="shared" si="5"/>
        <v>68</v>
      </c>
      <c r="F38" s="41" t="s">
        <v>15</v>
      </c>
      <c r="G38" s="48"/>
      <c r="H38" s="21" t="s">
        <v>27</v>
      </c>
      <c r="I38" s="38"/>
      <c r="J38" s="14"/>
      <c r="K38" s="23"/>
      <c r="L38" s="23"/>
      <c r="M38" s="23"/>
      <c r="O38" s="114">
        <v>68.3</v>
      </c>
      <c r="P38" s="30"/>
      <c r="R38" s="46">
        <f t="shared" si="7"/>
        <v>0.29999999999999716</v>
      </c>
      <c r="S38" s="189">
        <v>68</v>
      </c>
    </row>
    <row r="39" spans="3:19" ht="16.5" customHeight="1">
      <c r="C39" s="10">
        <f t="shared" si="4"/>
        <v>36</v>
      </c>
      <c r="D39" s="11">
        <f t="shared" si="8"/>
        <v>9.9999999999994316E-2</v>
      </c>
      <c r="E39" s="12">
        <f t="shared" si="5"/>
        <v>68.099999999999994</v>
      </c>
      <c r="F39" s="41" t="s">
        <v>49</v>
      </c>
      <c r="G39" s="40"/>
      <c r="H39" s="21" t="s">
        <v>27</v>
      </c>
      <c r="I39" s="38"/>
      <c r="J39" s="14" t="s">
        <v>133</v>
      </c>
      <c r="K39" s="23"/>
      <c r="L39" s="28"/>
      <c r="M39" s="23"/>
      <c r="O39" s="114">
        <v>68.7</v>
      </c>
      <c r="P39" s="30"/>
      <c r="R39" s="46">
        <f t="shared" si="7"/>
        <v>9.9999999999994316E-2</v>
      </c>
      <c r="S39" s="189">
        <v>68.099999999999994</v>
      </c>
    </row>
    <row r="40" spans="3:19" ht="16.5" customHeight="1">
      <c r="C40" s="10">
        <f t="shared" si="4"/>
        <v>37</v>
      </c>
      <c r="D40" s="11">
        <f t="shared" si="8"/>
        <v>0.40000000000000568</v>
      </c>
      <c r="E40" s="12">
        <f t="shared" si="5"/>
        <v>68.5</v>
      </c>
      <c r="F40" s="41" t="s">
        <v>17</v>
      </c>
      <c r="G40" s="40"/>
      <c r="H40" s="21" t="s">
        <v>52</v>
      </c>
      <c r="I40" s="52"/>
      <c r="J40" s="110"/>
      <c r="K40" s="23"/>
      <c r="L40" s="23"/>
      <c r="M40" s="23"/>
      <c r="O40" s="114">
        <v>69.3</v>
      </c>
      <c r="P40" s="30"/>
      <c r="R40" s="46">
        <f t="shared" si="7"/>
        <v>0.40000000000000568</v>
      </c>
      <c r="S40" s="189">
        <v>68.5</v>
      </c>
    </row>
    <row r="41" spans="3:19" ht="16.5" customHeight="1">
      <c r="C41" s="10">
        <f t="shared" si="4"/>
        <v>38</v>
      </c>
      <c r="D41" s="11">
        <f t="shared" si="8"/>
        <v>0.59999999999999432</v>
      </c>
      <c r="E41" s="12">
        <f t="shared" si="5"/>
        <v>69.099999999999994</v>
      </c>
      <c r="F41" s="41" t="s">
        <v>53</v>
      </c>
      <c r="G41" s="40"/>
      <c r="H41" s="21" t="s">
        <v>52</v>
      </c>
      <c r="I41" s="14"/>
      <c r="J41" s="14" t="s">
        <v>57</v>
      </c>
      <c r="K41" s="23"/>
      <c r="L41" s="23"/>
      <c r="M41" s="23"/>
      <c r="O41" s="114">
        <v>69.400000000000006</v>
      </c>
      <c r="P41" s="30"/>
      <c r="R41" s="46">
        <f t="shared" si="7"/>
        <v>0.59999999999999432</v>
      </c>
      <c r="S41" s="189">
        <v>69.099999999999994</v>
      </c>
    </row>
    <row r="42" spans="3:19" ht="16.5" customHeight="1">
      <c r="C42" s="10">
        <f t="shared" si="4"/>
        <v>39</v>
      </c>
      <c r="D42" s="11">
        <f t="shared" si="8"/>
        <v>0.10000000000000853</v>
      </c>
      <c r="E42" s="12">
        <f t="shared" si="5"/>
        <v>69.2</v>
      </c>
      <c r="F42" s="41" t="s">
        <v>22</v>
      </c>
      <c r="G42" s="48"/>
      <c r="H42" s="21" t="s">
        <v>55</v>
      </c>
      <c r="I42" s="14" t="s">
        <v>54</v>
      </c>
      <c r="J42" s="14"/>
      <c r="K42" s="23"/>
      <c r="L42" s="23"/>
      <c r="M42" s="23"/>
      <c r="O42" s="114">
        <v>70.400000000000006</v>
      </c>
      <c r="P42" s="30"/>
      <c r="R42" s="46">
        <f t="shared" si="7"/>
        <v>0.10000000000000853</v>
      </c>
      <c r="S42" s="189">
        <v>69.2</v>
      </c>
    </row>
    <row r="43" spans="3:19" ht="16.5" customHeight="1">
      <c r="C43" s="10">
        <f t="shared" si="4"/>
        <v>40</v>
      </c>
      <c r="D43" s="11">
        <f t="shared" si="8"/>
        <v>1</v>
      </c>
      <c r="E43" s="12">
        <f t="shared" si="5"/>
        <v>70.2</v>
      </c>
      <c r="F43" s="41" t="s">
        <v>56</v>
      </c>
      <c r="G43" s="48"/>
      <c r="H43" s="21" t="s">
        <v>27</v>
      </c>
      <c r="I43" s="14"/>
      <c r="J43" s="14"/>
      <c r="K43" s="23"/>
      <c r="L43" s="23"/>
      <c r="M43" s="23"/>
      <c r="O43" s="114">
        <v>70.599999999999994</v>
      </c>
      <c r="P43" s="30"/>
      <c r="R43" s="46">
        <f t="shared" si="7"/>
        <v>1</v>
      </c>
      <c r="S43" s="189">
        <v>70.2</v>
      </c>
    </row>
    <row r="44" spans="3:19" ht="16.5" customHeight="1">
      <c r="C44" s="10">
        <f t="shared" si="4"/>
        <v>41</v>
      </c>
      <c r="D44" s="11">
        <f t="shared" si="8"/>
        <v>0.20000000000000284</v>
      </c>
      <c r="E44" s="12">
        <f t="shared" si="5"/>
        <v>70.400000000000006</v>
      </c>
      <c r="F44" s="20" t="s">
        <v>18</v>
      </c>
      <c r="G44" s="48"/>
      <c r="H44" s="64" t="s">
        <v>27</v>
      </c>
      <c r="I44" s="14"/>
      <c r="J44" s="110" t="s">
        <v>58</v>
      </c>
      <c r="K44" s="23"/>
      <c r="L44" s="23"/>
      <c r="M44" s="23"/>
      <c r="O44" s="114">
        <v>87.7</v>
      </c>
      <c r="P44" s="30"/>
      <c r="R44" s="46">
        <f t="shared" si="7"/>
        <v>0.20000000000000284</v>
      </c>
      <c r="S44" s="189">
        <v>70.400000000000006</v>
      </c>
    </row>
    <row r="45" spans="3:19" ht="16.5" customHeight="1">
      <c r="C45" s="10">
        <f t="shared" si="4"/>
        <v>42</v>
      </c>
      <c r="D45" s="11">
        <f t="shared" si="8"/>
        <v>17.199999999999989</v>
      </c>
      <c r="E45" s="12">
        <f t="shared" si="5"/>
        <v>87.6</v>
      </c>
      <c r="F45" s="41" t="s">
        <v>51</v>
      </c>
      <c r="G45" s="40"/>
      <c r="H45" s="64" t="s">
        <v>27</v>
      </c>
      <c r="I45" s="24"/>
      <c r="J45" s="14" t="s">
        <v>59</v>
      </c>
      <c r="K45" s="23"/>
      <c r="L45" s="23"/>
      <c r="M45" s="23"/>
      <c r="O45" s="114">
        <v>89.1</v>
      </c>
      <c r="P45" s="30"/>
      <c r="R45" s="46">
        <f t="shared" si="7"/>
        <v>17.199999999999989</v>
      </c>
      <c r="S45" s="189">
        <v>87.6</v>
      </c>
    </row>
    <row r="46" spans="3:19" ht="16.5" customHeight="1">
      <c r="C46" s="10">
        <f t="shared" si="4"/>
        <v>43</v>
      </c>
      <c r="D46" s="11">
        <f t="shared" si="8"/>
        <v>1.4000000000000057</v>
      </c>
      <c r="E46" s="12">
        <f t="shared" si="5"/>
        <v>89</v>
      </c>
      <c r="F46" s="41" t="s">
        <v>22</v>
      </c>
      <c r="G46" s="48" t="s">
        <v>33</v>
      </c>
      <c r="H46" s="64" t="s">
        <v>60</v>
      </c>
      <c r="I46" s="24"/>
      <c r="J46" s="14"/>
      <c r="K46" s="23"/>
      <c r="L46" s="23"/>
      <c r="M46" s="23"/>
      <c r="O46" s="114">
        <v>90.4</v>
      </c>
      <c r="P46" s="30"/>
      <c r="R46" s="46">
        <f t="shared" si="7"/>
        <v>1.4000000000000057</v>
      </c>
      <c r="S46" s="189">
        <v>89</v>
      </c>
    </row>
    <row r="47" spans="3:19" ht="16.5" customHeight="1">
      <c r="C47" s="10">
        <f t="shared" si="4"/>
        <v>44</v>
      </c>
      <c r="D47" s="11">
        <f t="shared" si="8"/>
        <v>1.5999999999999943</v>
      </c>
      <c r="E47" s="12">
        <f t="shared" si="5"/>
        <v>90.6</v>
      </c>
      <c r="F47" s="41" t="s">
        <v>9</v>
      </c>
      <c r="G47" s="48"/>
      <c r="H47" s="21" t="s">
        <v>27</v>
      </c>
      <c r="I47" s="24"/>
      <c r="J47" s="14"/>
      <c r="K47" s="23"/>
      <c r="L47" s="23"/>
      <c r="M47" s="23"/>
      <c r="O47" s="114">
        <v>93.2</v>
      </c>
      <c r="P47" s="30"/>
      <c r="R47" s="46">
        <f t="shared" si="7"/>
        <v>1.5999999999999943</v>
      </c>
      <c r="S47" s="189">
        <v>90.6</v>
      </c>
    </row>
    <row r="48" spans="3:19" ht="16.5" customHeight="1">
      <c r="C48" s="10">
        <f t="shared" si="4"/>
        <v>45</v>
      </c>
      <c r="D48" s="11">
        <f t="shared" si="8"/>
        <v>0.10000000000000853</v>
      </c>
      <c r="E48" s="12">
        <f>D48+E47</f>
        <v>90.7</v>
      </c>
      <c r="F48" s="20" t="s">
        <v>41</v>
      </c>
      <c r="G48" s="48"/>
      <c r="H48" s="21" t="s">
        <v>27</v>
      </c>
      <c r="I48" s="188"/>
      <c r="J48" s="35"/>
      <c r="K48" s="23"/>
      <c r="L48" s="23"/>
      <c r="M48" s="23"/>
      <c r="O48" s="114">
        <v>109.6</v>
      </c>
      <c r="P48" s="30"/>
      <c r="R48" s="46">
        <f>S48-S47</f>
        <v>0.10000000000000853</v>
      </c>
      <c r="S48" s="189">
        <v>90.7</v>
      </c>
    </row>
    <row r="49" spans="3:19" ht="16.5" customHeight="1">
      <c r="C49" s="10">
        <f t="shared" si="4"/>
        <v>46</v>
      </c>
      <c r="D49" s="11">
        <f t="shared" si="8"/>
        <v>0.20000000000000284</v>
      </c>
      <c r="E49" s="12">
        <f t="shared" si="5"/>
        <v>90.9</v>
      </c>
      <c r="F49" s="41" t="s">
        <v>17</v>
      </c>
      <c r="G49" s="48"/>
      <c r="H49" s="21" t="s">
        <v>27</v>
      </c>
      <c r="I49" s="24"/>
      <c r="J49" s="14"/>
      <c r="O49" s="114">
        <v>110.5</v>
      </c>
      <c r="P49" s="30"/>
      <c r="R49" s="46">
        <f>S49-S48</f>
        <v>0.20000000000000284</v>
      </c>
      <c r="S49" s="189">
        <v>90.9</v>
      </c>
    </row>
    <row r="50" spans="3:19" ht="16.5" customHeight="1">
      <c r="C50" s="10">
        <f t="shared" si="4"/>
        <v>47</v>
      </c>
      <c r="D50" s="11">
        <f t="shared" si="8"/>
        <v>0.19999999999998863</v>
      </c>
      <c r="E50" s="12">
        <f t="shared" si="5"/>
        <v>91.1</v>
      </c>
      <c r="F50" s="41" t="s">
        <v>41</v>
      </c>
      <c r="G50" s="48"/>
      <c r="H50" s="21" t="s">
        <v>27</v>
      </c>
      <c r="I50" s="24"/>
      <c r="J50" s="14"/>
      <c r="O50" s="114">
        <v>112.6</v>
      </c>
      <c r="P50" s="30"/>
      <c r="R50" s="46">
        <f>S50-S49</f>
        <v>0.19999999999998863</v>
      </c>
      <c r="S50" s="189">
        <v>91.1</v>
      </c>
    </row>
    <row r="51" spans="3:19" ht="22.5" customHeight="1">
      <c r="C51" s="67">
        <f t="shared" si="4"/>
        <v>48</v>
      </c>
      <c r="D51" s="68">
        <f t="shared" si="8"/>
        <v>2.2000000000000028</v>
      </c>
      <c r="E51" s="69">
        <f t="shared" si="5"/>
        <v>93.3</v>
      </c>
      <c r="F51" s="79"/>
      <c r="G51" s="71"/>
      <c r="H51" s="72" t="s">
        <v>27</v>
      </c>
      <c r="I51" s="80" t="s">
        <v>87</v>
      </c>
      <c r="J51" s="81" t="s">
        <v>93</v>
      </c>
      <c r="O51" s="114">
        <v>113.2</v>
      </c>
      <c r="P51" s="30"/>
      <c r="R51" s="46">
        <f>S51-S50</f>
        <v>2.2000000000000028</v>
      </c>
      <c r="S51" s="189">
        <v>93.3</v>
      </c>
    </row>
    <row r="52" spans="3:19" ht="16.5" customHeight="1">
      <c r="C52" s="10">
        <f t="shared" si="4"/>
        <v>49</v>
      </c>
      <c r="D52" s="11">
        <f t="shared" si="8"/>
        <v>16.400000000000006</v>
      </c>
      <c r="E52" s="12">
        <f t="shared" si="5"/>
        <v>109.7</v>
      </c>
      <c r="F52" s="41" t="s">
        <v>17</v>
      </c>
      <c r="G52" s="48"/>
      <c r="H52" s="21" t="s">
        <v>27</v>
      </c>
      <c r="I52" s="24"/>
      <c r="J52" s="14" t="s">
        <v>61</v>
      </c>
      <c r="O52" s="114">
        <v>113.4</v>
      </c>
      <c r="P52" s="30"/>
      <c r="R52" s="46">
        <f>S52-S51</f>
        <v>16.400000000000006</v>
      </c>
      <c r="S52" s="189">
        <v>109.7</v>
      </c>
    </row>
    <row r="53" spans="3:19" ht="16.5" customHeight="1">
      <c r="C53" s="10">
        <f t="shared" si="4"/>
        <v>50</v>
      </c>
      <c r="D53" s="11">
        <f t="shared" si="8"/>
        <v>1</v>
      </c>
      <c r="E53" s="12">
        <f t="shared" si="5"/>
        <v>110.7</v>
      </c>
      <c r="F53" s="41" t="s">
        <v>22</v>
      </c>
      <c r="G53" s="48"/>
      <c r="H53" s="21" t="s">
        <v>62</v>
      </c>
      <c r="I53" s="24"/>
      <c r="J53" s="14"/>
      <c r="O53" s="114">
        <v>113.8</v>
      </c>
      <c r="P53" s="30"/>
      <c r="R53" s="46">
        <f>S53-S52</f>
        <v>1</v>
      </c>
      <c r="S53" s="189">
        <v>110.7</v>
      </c>
    </row>
    <row r="54" spans="3:19" ht="16.5" customHeight="1">
      <c r="C54" s="10">
        <f t="shared" si="4"/>
        <v>51</v>
      </c>
      <c r="D54" s="11">
        <f t="shared" si="8"/>
        <v>2</v>
      </c>
      <c r="E54" s="12">
        <f t="shared" si="5"/>
        <v>112.7</v>
      </c>
      <c r="F54" s="41" t="s">
        <v>9</v>
      </c>
      <c r="G54" s="48" t="s">
        <v>33</v>
      </c>
      <c r="H54" s="21" t="s">
        <v>27</v>
      </c>
      <c r="I54" s="14"/>
      <c r="J54" s="14" t="s">
        <v>110</v>
      </c>
      <c r="O54" s="114">
        <v>123.4</v>
      </c>
      <c r="P54" s="30"/>
      <c r="R54" s="46">
        <f>S54-S53</f>
        <v>2</v>
      </c>
      <c r="S54" s="189">
        <v>112.7</v>
      </c>
    </row>
    <row r="55" spans="3:19" ht="16.5" customHeight="1">
      <c r="C55" s="10">
        <f t="shared" si="4"/>
        <v>52</v>
      </c>
      <c r="D55" s="11">
        <f t="shared" si="8"/>
        <v>0.39999999999999147</v>
      </c>
      <c r="E55" s="12">
        <f t="shared" si="5"/>
        <v>113.1</v>
      </c>
      <c r="F55" s="41" t="s">
        <v>23</v>
      </c>
      <c r="G55" s="48"/>
      <c r="H55" s="21" t="s">
        <v>27</v>
      </c>
      <c r="I55" s="24"/>
      <c r="J55" s="109" t="s">
        <v>63</v>
      </c>
      <c r="O55" s="114">
        <v>126.1</v>
      </c>
      <c r="P55" s="30"/>
      <c r="R55" s="46">
        <f>S55-S54</f>
        <v>0.39999999999999147</v>
      </c>
      <c r="S55" s="189">
        <v>113.1</v>
      </c>
    </row>
    <row r="56" spans="3:19" s="23" customFormat="1" ht="22.5" customHeight="1">
      <c r="C56" s="67">
        <f t="shared" si="4"/>
        <v>53</v>
      </c>
      <c r="D56" s="68">
        <f t="shared" si="8"/>
        <v>0.30000000000001137</v>
      </c>
      <c r="E56" s="69">
        <f t="shared" si="5"/>
        <v>113.4</v>
      </c>
      <c r="F56" s="79"/>
      <c r="G56" s="71"/>
      <c r="H56" s="82" t="s">
        <v>27</v>
      </c>
      <c r="I56" s="80" t="s">
        <v>88</v>
      </c>
      <c r="J56" s="81" t="s">
        <v>92</v>
      </c>
      <c r="N56" s="123"/>
      <c r="O56" s="114">
        <v>131.5</v>
      </c>
      <c r="P56" s="30"/>
      <c r="Q56" s="174"/>
      <c r="R56" s="46">
        <f>S56-S55</f>
        <v>0.30000000000001137</v>
      </c>
      <c r="S56" s="189">
        <v>113.4</v>
      </c>
    </row>
    <row r="57" spans="3:19" ht="16.5" customHeight="1">
      <c r="C57" s="10">
        <f t="shared" si="4"/>
        <v>54</v>
      </c>
      <c r="D57" s="11">
        <f t="shared" si="8"/>
        <v>0.59999999999999432</v>
      </c>
      <c r="E57" s="12">
        <f t="shared" si="5"/>
        <v>114</v>
      </c>
      <c r="F57" s="41" t="s">
        <v>17</v>
      </c>
      <c r="G57" s="48" t="s">
        <v>10</v>
      </c>
      <c r="H57" s="64" t="s">
        <v>64</v>
      </c>
      <c r="I57" s="24"/>
      <c r="J57" s="14"/>
      <c r="O57" s="114">
        <v>132</v>
      </c>
      <c r="P57" s="30"/>
      <c r="R57" s="46">
        <f>S57-S56</f>
        <v>0.59999999999999432</v>
      </c>
      <c r="S57" s="189">
        <v>114</v>
      </c>
    </row>
    <row r="58" spans="3:19" ht="16.5" customHeight="1">
      <c r="C58" s="10">
        <f t="shared" si="4"/>
        <v>55</v>
      </c>
      <c r="D58" s="11">
        <f t="shared" si="8"/>
        <v>9.5999999999999943</v>
      </c>
      <c r="E58" s="12">
        <f t="shared" si="5"/>
        <v>123.6</v>
      </c>
      <c r="F58" s="41" t="s">
        <v>41</v>
      </c>
      <c r="G58" s="48" t="s">
        <v>10</v>
      </c>
      <c r="H58" s="21" t="s">
        <v>64</v>
      </c>
      <c r="I58" s="24"/>
      <c r="J58" s="14"/>
      <c r="O58" s="114">
        <v>133.30000000000001</v>
      </c>
      <c r="P58" s="30"/>
      <c r="R58" s="46">
        <f>S58-S57</f>
        <v>9.5999999999999943</v>
      </c>
      <c r="S58" s="189">
        <v>123.6</v>
      </c>
    </row>
    <row r="59" spans="3:19" ht="16.5" customHeight="1">
      <c r="C59" s="10">
        <f t="shared" si="4"/>
        <v>56</v>
      </c>
      <c r="D59" s="11">
        <f t="shared" ref="D59:D86" si="9">R59</f>
        <v>2.7000000000000028</v>
      </c>
      <c r="E59" s="12">
        <f>D59+E58</f>
        <v>126.3</v>
      </c>
      <c r="F59" s="41" t="s">
        <v>9</v>
      </c>
      <c r="G59" s="48" t="s">
        <v>10</v>
      </c>
      <c r="H59" s="64" t="s">
        <v>64</v>
      </c>
      <c r="I59" s="14" t="s">
        <v>108</v>
      </c>
      <c r="J59" s="14" t="s">
        <v>128</v>
      </c>
      <c r="O59" s="114">
        <v>140.5</v>
      </c>
      <c r="P59" s="30"/>
      <c r="R59" s="46">
        <f>S59-S58</f>
        <v>2.7000000000000028</v>
      </c>
      <c r="S59" s="189">
        <v>126.3</v>
      </c>
    </row>
    <row r="60" spans="3:19" ht="16.5" customHeight="1">
      <c r="C60" s="10">
        <f t="shared" si="4"/>
        <v>57</v>
      </c>
      <c r="D60" s="11">
        <f t="shared" si="9"/>
        <v>5.3999999999999915</v>
      </c>
      <c r="E60" s="12">
        <f t="shared" si="5"/>
        <v>131.69999999999999</v>
      </c>
      <c r="F60" s="195" t="s">
        <v>20</v>
      </c>
      <c r="G60" s="48" t="s">
        <v>10</v>
      </c>
      <c r="H60" s="21" t="s">
        <v>27</v>
      </c>
      <c r="I60" s="14"/>
      <c r="J60" s="109" t="s">
        <v>101</v>
      </c>
      <c r="O60" s="114">
        <v>140.80000000000001</v>
      </c>
      <c r="P60" s="30"/>
      <c r="R60" s="46">
        <f>S60-S59</f>
        <v>5.3999999999999915</v>
      </c>
      <c r="S60" s="189">
        <v>131.69999999999999</v>
      </c>
    </row>
    <row r="61" spans="3:19" ht="16.5" customHeight="1">
      <c r="C61" s="10">
        <f t="shared" si="4"/>
        <v>58</v>
      </c>
      <c r="D61" s="11">
        <f t="shared" si="9"/>
        <v>0.5</v>
      </c>
      <c r="E61" s="12">
        <f t="shared" si="5"/>
        <v>132.19999999999999</v>
      </c>
      <c r="F61" s="41" t="s">
        <v>20</v>
      </c>
      <c r="G61" s="48"/>
      <c r="H61" s="65" t="s">
        <v>27</v>
      </c>
      <c r="I61" s="34"/>
      <c r="J61" s="109" t="s">
        <v>104</v>
      </c>
      <c r="K61" s="23"/>
      <c r="L61" s="23"/>
      <c r="M61" s="23"/>
      <c r="O61" s="114">
        <v>141</v>
      </c>
      <c r="P61" s="30"/>
      <c r="R61" s="46">
        <f>S61-S60</f>
        <v>0.5</v>
      </c>
      <c r="S61" s="189">
        <v>132.19999999999999</v>
      </c>
    </row>
    <row r="62" spans="3:19" ht="16.5" customHeight="1">
      <c r="C62" s="10">
        <f t="shared" si="4"/>
        <v>59</v>
      </c>
      <c r="D62" s="11">
        <f t="shared" si="9"/>
        <v>1.3000000000000114</v>
      </c>
      <c r="E62" s="12">
        <f t="shared" si="5"/>
        <v>133.5</v>
      </c>
      <c r="F62" s="41" t="s">
        <v>17</v>
      </c>
      <c r="G62" s="48" t="s">
        <v>10</v>
      </c>
      <c r="H62" s="65" t="s">
        <v>46</v>
      </c>
      <c r="I62" s="34" t="s">
        <v>65</v>
      </c>
      <c r="J62" s="109"/>
      <c r="O62" s="114">
        <v>142.4</v>
      </c>
      <c r="P62" s="30"/>
      <c r="R62" s="46">
        <f>S62-S61</f>
        <v>1.3000000000000114</v>
      </c>
      <c r="S62" s="189">
        <v>133.5</v>
      </c>
    </row>
    <row r="63" spans="3:19" ht="22.5" customHeight="1">
      <c r="C63" s="67">
        <f t="shared" si="4"/>
        <v>60</v>
      </c>
      <c r="D63" s="68">
        <f t="shared" si="9"/>
        <v>7.1999999999999886</v>
      </c>
      <c r="E63" s="69">
        <f t="shared" si="5"/>
        <v>140.69999999999999</v>
      </c>
      <c r="F63" s="79" t="s">
        <v>19</v>
      </c>
      <c r="G63" s="71" t="s">
        <v>33</v>
      </c>
      <c r="H63" s="82" t="s">
        <v>27</v>
      </c>
      <c r="I63" s="80" t="s">
        <v>84</v>
      </c>
      <c r="J63" s="111" t="s">
        <v>91</v>
      </c>
      <c r="O63" s="114">
        <v>144.4</v>
      </c>
      <c r="P63" s="30"/>
      <c r="R63" s="46">
        <f>S63-S62</f>
        <v>7.1999999999999886</v>
      </c>
      <c r="S63" s="189">
        <v>140.69999999999999</v>
      </c>
    </row>
    <row r="64" spans="3:19" ht="16.5" customHeight="1">
      <c r="C64" s="10">
        <f t="shared" si="4"/>
        <v>61</v>
      </c>
      <c r="D64" s="11">
        <f t="shared" si="9"/>
        <v>0.30000000000001137</v>
      </c>
      <c r="E64" s="12">
        <f t="shared" si="5"/>
        <v>141</v>
      </c>
      <c r="F64" s="41" t="s">
        <v>22</v>
      </c>
      <c r="G64" s="48"/>
      <c r="H64" s="21" t="s">
        <v>27</v>
      </c>
      <c r="I64" s="34"/>
      <c r="J64" s="14"/>
      <c r="O64" s="114">
        <v>145.6</v>
      </c>
      <c r="P64" s="30"/>
      <c r="R64" s="46">
        <f>S64-S63</f>
        <v>0.30000000000001137</v>
      </c>
      <c r="S64" s="189">
        <v>141</v>
      </c>
    </row>
    <row r="65" spans="3:19" ht="16.5" customHeight="1">
      <c r="C65" s="10">
        <f t="shared" si="4"/>
        <v>62</v>
      </c>
      <c r="D65" s="11">
        <f t="shared" si="9"/>
        <v>0.19999999999998863</v>
      </c>
      <c r="E65" s="12">
        <f t="shared" si="5"/>
        <v>141.19999999999999</v>
      </c>
      <c r="F65" s="20" t="s">
        <v>48</v>
      </c>
      <c r="G65" s="48"/>
      <c r="H65" s="64" t="s">
        <v>27</v>
      </c>
      <c r="I65" s="24"/>
      <c r="J65" s="14"/>
      <c r="O65" s="114">
        <v>146</v>
      </c>
      <c r="P65" s="30"/>
      <c r="R65" s="46">
        <f>S65-S64</f>
        <v>0.19999999999998863</v>
      </c>
      <c r="S65" s="189">
        <v>141.19999999999999</v>
      </c>
    </row>
    <row r="66" spans="3:19" ht="16.5" customHeight="1">
      <c r="C66" s="10">
        <f t="shared" ref="C66:C72" si="10">C65+1</f>
        <v>63</v>
      </c>
      <c r="D66" s="11">
        <f t="shared" si="9"/>
        <v>1.4000000000000057</v>
      </c>
      <c r="E66" s="12">
        <f t="shared" ref="E66:E72" si="11">D66+E65</f>
        <v>142.6</v>
      </c>
      <c r="F66" s="41" t="s">
        <v>41</v>
      </c>
      <c r="G66" s="48"/>
      <c r="H66" s="21" t="s">
        <v>27</v>
      </c>
      <c r="I66" s="24"/>
      <c r="J66" s="14"/>
      <c r="O66" s="114">
        <v>155.1</v>
      </c>
      <c r="P66" s="30"/>
      <c r="R66" s="46">
        <f>S66-S65</f>
        <v>1.4000000000000057</v>
      </c>
      <c r="S66" s="189">
        <v>142.6</v>
      </c>
    </row>
    <row r="67" spans="3:19" ht="16.5" customHeight="1">
      <c r="C67" s="10">
        <f t="shared" si="10"/>
        <v>64</v>
      </c>
      <c r="D67" s="11">
        <f t="shared" si="9"/>
        <v>2</v>
      </c>
      <c r="E67" s="12">
        <f t="shared" si="11"/>
        <v>144.6</v>
      </c>
      <c r="F67" s="41" t="s">
        <v>17</v>
      </c>
      <c r="G67" s="48"/>
      <c r="H67" s="64" t="s">
        <v>27</v>
      </c>
      <c r="I67" s="24"/>
      <c r="J67" s="109" t="s">
        <v>44</v>
      </c>
      <c r="O67" s="114">
        <v>157</v>
      </c>
      <c r="P67" s="30"/>
      <c r="R67" s="46">
        <f>S67-S66</f>
        <v>2</v>
      </c>
      <c r="S67" s="189">
        <v>144.6</v>
      </c>
    </row>
    <row r="68" spans="3:19" ht="16.5" customHeight="1">
      <c r="C68" s="10">
        <f t="shared" si="10"/>
        <v>65</v>
      </c>
      <c r="D68" s="11">
        <f t="shared" si="9"/>
        <v>1.2000000000000171</v>
      </c>
      <c r="E68" s="12">
        <f t="shared" si="11"/>
        <v>145.80000000000001</v>
      </c>
      <c r="F68" s="41" t="s">
        <v>20</v>
      </c>
      <c r="G68" s="41"/>
      <c r="H68" s="21" t="s">
        <v>27</v>
      </c>
      <c r="I68" s="14"/>
      <c r="J68" s="14"/>
      <c r="O68" s="114">
        <v>158.69999999999999</v>
      </c>
      <c r="P68" s="30"/>
      <c r="R68" s="46">
        <f>S68-S67</f>
        <v>1.2000000000000171</v>
      </c>
      <c r="S68" s="189">
        <v>145.80000000000001</v>
      </c>
    </row>
    <row r="69" spans="3:19" ht="16.5" customHeight="1">
      <c r="C69" s="10">
        <f t="shared" si="10"/>
        <v>66</v>
      </c>
      <c r="D69" s="11">
        <f t="shared" si="9"/>
        <v>0.39999999999997726</v>
      </c>
      <c r="E69" s="12">
        <f t="shared" si="11"/>
        <v>146.19999999999999</v>
      </c>
      <c r="F69" s="20" t="s">
        <v>19</v>
      </c>
      <c r="G69" s="48"/>
      <c r="H69" s="21" t="s">
        <v>27</v>
      </c>
      <c r="I69" s="14"/>
      <c r="J69" s="14" t="s">
        <v>130</v>
      </c>
      <c r="O69" s="114">
        <v>159.19999999999999</v>
      </c>
      <c r="P69" s="30"/>
      <c r="R69" s="46">
        <f>S69-S68</f>
        <v>0.39999999999997726</v>
      </c>
      <c r="S69" s="189">
        <v>146.19999999999999</v>
      </c>
    </row>
    <row r="70" spans="3:19" ht="16.5" customHeight="1">
      <c r="C70" s="83">
        <f t="shared" si="10"/>
        <v>67</v>
      </c>
      <c r="D70" s="18">
        <f t="shared" si="9"/>
        <v>9.1000000000000227</v>
      </c>
      <c r="E70" s="19">
        <f t="shared" si="11"/>
        <v>155.30000000000001</v>
      </c>
      <c r="F70" s="41" t="s">
        <v>45</v>
      </c>
      <c r="G70" s="41"/>
      <c r="H70" s="21" t="s">
        <v>27</v>
      </c>
      <c r="I70" s="14"/>
      <c r="J70" s="14" t="s">
        <v>43</v>
      </c>
      <c r="L70" s="9"/>
      <c r="M70"/>
      <c r="O70" s="114">
        <v>169.8</v>
      </c>
      <c r="P70" s="30"/>
      <c r="R70" s="46">
        <f>S70-S69</f>
        <v>9.1000000000000227</v>
      </c>
      <c r="S70" s="189">
        <v>155.30000000000001</v>
      </c>
    </row>
    <row r="71" spans="3:19" ht="16.5" customHeight="1">
      <c r="C71" s="10">
        <f t="shared" si="10"/>
        <v>68</v>
      </c>
      <c r="D71" s="11">
        <f t="shared" si="9"/>
        <v>1.7999999999999829</v>
      </c>
      <c r="E71" s="12">
        <f>D71+E70</f>
        <v>157.1</v>
      </c>
      <c r="F71" s="41" t="s">
        <v>41</v>
      </c>
      <c r="G71" s="51"/>
      <c r="H71" s="66" t="s">
        <v>27</v>
      </c>
      <c r="I71" s="17"/>
      <c r="J71" s="17" t="s">
        <v>66</v>
      </c>
      <c r="L71" s="27"/>
      <c r="N71" s="124"/>
      <c r="O71" s="114">
        <v>169.9</v>
      </c>
      <c r="P71" s="30"/>
      <c r="R71" s="46">
        <f>S71-S70</f>
        <v>1.7999999999999829</v>
      </c>
      <c r="S71" s="189">
        <v>157.1</v>
      </c>
    </row>
    <row r="72" spans="3:19" ht="16.5" customHeight="1">
      <c r="C72" s="10">
        <f t="shared" si="10"/>
        <v>69</v>
      </c>
      <c r="D72" s="11">
        <f t="shared" si="9"/>
        <v>1.8000000000000114</v>
      </c>
      <c r="E72" s="12">
        <f t="shared" si="11"/>
        <v>158.9</v>
      </c>
      <c r="F72" s="41" t="s">
        <v>17</v>
      </c>
      <c r="G72" s="48"/>
      <c r="H72" s="21" t="s">
        <v>67</v>
      </c>
      <c r="I72" s="14"/>
      <c r="J72" s="14" t="s">
        <v>107</v>
      </c>
      <c r="L72" s="27"/>
      <c r="N72" s="124"/>
      <c r="O72" s="114">
        <v>171.7</v>
      </c>
      <c r="P72" s="30"/>
      <c r="R72" s="190">
        <f>S72-S71</f>
        <v>1.8000000000000114</v>
      </c>
      <c r="S72" s="189">
        <v>158.9</v>
      </c>
    </row>
    <row r="73" spans="3:19" ht="16.5" customHeight="1">
      <c r="C73" s="31">
        <v>70</v>
      </c>
      <c r="D73" s="32">
        <f t="shared" si="9"/>
        <v>0.5</v>
      </c>
      <c r="E73" s="33">
        <f t="shared" ref="E73:E84" si="12">D73+E72</f>
        <v>159.4</v>
      </c>
      <c r="F73" s="41" t="s">
        <v>23</v>
      </c>
      <c r="G73" s="48"/>
      <c r="H73" s="21" t="s">
        <v>27</v>
      </c>
      <c r="I73" s="14"/>
      <c r="J73" s="14" t="s">
        <v>122</v>
      </c>
      <c r="L73" s="27"/>
      <c r="N73" s="124"/>
      <c r="O73" s="114">
        <v>174.4</v>
      </c>
      <c r="P73" s="30"/>
      <c r="R73" s="190">
        <f>S73-S72</f>
        <v>0.5</v>
      </c>
      <c r="S73" s="189">
        <v>159.4</v>
      </c>
    </row>
    <row r="74" spans="3:19" ht="16.5" customHeight="1">
      <c r="C74" s="88">
        <v>71</v>
      </c>
      <c r="D74" s="89">
        <f t="shared" si="9"/>
        <v>10.599999999999994</v>
      </c>
      <c r="E74" s="90">
        <f t="shared" si="12"/>
        <v>170</v>
      </c>
      <c r="F74" s="84" t="s">
        <v>22</v>
      </c>
      <c r="G74" s="85" t="s">
        <v>33</v>
      </c>
      <c r="H74" s="86" t="s">
        <v>27</v>
      </c>
      <c r="I74" s="87"/>
      <c r="J74" s="112" t="s">
        <v>105</v>
      </c>
      <c r="L74" s="27"/>
      <c r="N74" s="124"/>
      <c r="O74" s="114">
        <v>175.1</v>
      </c>
      <c r="P74" s="30"/>
      <c r="R74" s="190">
        <f>S74-S73</f>
        <v>10.599999999999994</v>
      </c>
      <c r="S74" s="189">
        <v>170</v>
      </c>
    </row>
    <row r="75" spans="3:19" ht="16.5" customHeight="1">
      <c r="C75" s="10">
        <v>72</v>
      </c>
      <c r="D75" s="11">
        <f t="shared" si="9"/>
        <v>9.9999999999994316E-2</v>
      </c>
      <c r="E75" s="12">
        <f t="shared" si="12"/>
        <v>170.1</v>
      </c>
      <c r="F75" s="43" t="s">
        <v>45</v>
      </c>
      <c r="G75" s="25" t="s">
        <v>33</v>
      </c>
      <c r="H75" s="21" t="s">
        <v>27</v>
      </c>
      <c r="I75" s="26"/>
      <c r="J75" s="14" t="s">
        <v>102</v>
      </c>
      <c r="M75" s="4"/>
      <c r="N75" s="124"/>
      <c r="O75" s="114">
        <v>175.4</v>
      </c>
      <c r="P75" s="30"/>
      <c r="R75" s="190">
        <f>S75-S74</f>
        <v>9.9999999999994316E-2</v>
      </c>
      <c r="S75" s="189">
        <v>170.1</v>
      </c>
    </row>
    <row r="76" spans="3:19" ht="16.5" customHeight="1">
      <c r="C76" s="10">
        <v>73</v>
      </c>
      <c r="D76" s="11">
        <f t="shared" si="9"/>
        <v>1.8000000000000114</v>
      </c>
      <c r="E76" s="12">
        <f t="shared" si="12"/>
        <v>171.9</v>
      </c>
      <c r="F76" s="44" t="s">
        <v>22</v>
      </c>
      <c r="G76" s="48" t="s">
        <v>33</v>
      </c>
      <c r="H76" s="21" t="s">
        <v>68</v>
      </c>
      <c r="I76" s="14"/>
      <c r="J76" s="14" t="s">
        <v>131</v>
      </c>
      <c r="N76" s="124"/>
      <c r="O76" s="58">
        <v>175.5</v>
      </c>
      <c r="R76" s="190">
        <f>S76-S75</f>
        <v>1.8000000000000114</v>
      </c>
      <c r="S76" s="189">
        <v>171.9</v>
      </c>
    </row>
    <row r="77" spans="3:19" s="2" customFormat="1" ht="16.5" customHeight="1">
      <c r="C77" s="92">
        <v>74</v>
      </c>
      <c r="D77" s="94">
        <f t="shared" si="9"/>
        <v>2.6999999999999886</v>
      </c>
      <c r="E77" s="94">
        <f t="shared" si="12"/>
        <v>174.6</v>
      </c>
      <c r="F77" s="41" t="s">
        <v>45</v>
      </c>
      <c r="G77" s="48" t="s">
        <v>33</v>
      </c>
      <c r="H77" s="21" t="s">
        <v>69</v>
      </c>
      <c r="I77" s="14" t="s">
        <v>70</v>
      </c>
      <c r="J77" s="14"/>
      <c r="N77" s="126"/>
      <c r="O77" s="58">
        <v>177.2</v>
      </c>
      <c r="Q77" s="176"/>
      <c r="R77" s="190">
        <f>S77-S76</f>
        <v>2.6999999999999886</v>
      </c>
      <c r="S77" s="189">
        <v>174.6</v>
      </c>
    </row>
    <row r="78" spans="3:19" s="2" customFormat="1" ht="16.5" customHeight="1">
      <c r="C78" s="92">
        <v>75</v>
      </c>
      <c r="D78" s="94">
        <f t="shared" si="9"/>
        <v>0.40000000000000568</v>
      </c>
      <c r="E78" s="153">
        <f t="shared" si="12"/>
        <v>175</v>
      </c>
      <c r="F78" s="51" t="s">
        <v>19</v>
      </c>
      <c r="G78" s="91" t="s">
        <v>33</v>
      </c>
      <c r="H78" s="66" t="s">
        <v>27</v>
      </c>
      <c r="I78" s="17"/>
      <c r="J78" s="17" t="s">
        <v>109</v>
      </c>
      <c r="N78" s="126"/>
      <c r="O78" s="58">
        <v>185.6</v>
      </c>
      <c r="Q78" s="176"/>
      <c r="R78" s="194">
        <f>S78-S77</f>
        <v>0.40000000000000568</v>
      </c>
      <c r="S78" s="189">
        <v>175</v>
      </c>
    </row>
    <row r="79" spans="3:19" s="2" customFormat="1" ht="16.5" customHeight="1">
      <c r="C79" s="92">
        <v>76</v>
      </c>
      <c r="D79" s="94">
        <f t="shared" si="9"/>
        <v>9.9999999999994316E-2</v>
      </c>
      <c r="E79" s="94">
        <f t="shared" si="12"/>
        <v>175.1</v>
      </c>
      <c r="F79" s="44" t="s">
        <v>127</v>
      </c>
      <c r="G79" s="44"/>
      <c r="H79" s="95" t="s">
        <v>27</v>
      </c>
      <c r="I79" s="96"/>
      <c r="J79" s="97"/>
      <c r="N79" s="126"/>
      <c r="O79" s="58">
        <v>198.6</v>
      </c>
      <c r="Q79" s="176"/>
      <c r="R79" s="194">
        <f>S79-S78</f>
        <v>9.9999999999994316E-2</v>
      </c>
      <c r="S79" s="189">
        <v>175.1</v>
      </c>
    </row>
    <row r="80" spans="3:19" s="2" customFormat="1" ht="16.5" customHeight="1">
      <c r="C80" s="92">
        <v>77</v>
      </c>
      <c r="D80" s="94">
        <f t="shared" si="9"/>
        <v>0.20000000000001705</v>
      </c>
      <c r="E80" s="94">
        <f t="shared" si="12"/>
        <v>175.3</v>
      </c>
      <c r="F80" s="156" t="s">
        <v>22</v>
      </c>
      <c r="G80" s="156"/>
      <c r="H80" s="158" t="s">
        <v>37</v>
      </c>
      <c r="I80" s="154"/>
      <c r="J80" s="154"/>
      <c r="N80" s="126"/>
      <c r="O80" s="58">
        <v>200.3</v>
      </c>
      <c r="Q80" s="176"/>
      <c r="R80" s="194">
        <f>S80-S79</f>
        <v>0.20000000000001705</v>
      </c>
      <c r="S80" s="46">
        <v>175.3</v>
      </c>
    </row>
    <row r="81" spans="3:19" s="2" customFormat="1" ht="16.5" customHeight="1">
      <c r="C81" s="92">
        <v>78</v>
      </c>
      <c r="D81" s="94">
        <f t="shared" si="9"/>
        <v>0.19999999999998863</v>
      </c>
      <c r="E81" s="94">
        <f t="shared" si="12"/>
        <v>175.5</v>
      </c>
      <c r="F81" s="156" t="s">
        <v>45</v>
      </c>
      <c r="G81" s="156" t="s">
        <v>33</v>
      </c>
      <c r="H81" s="164" t="s">
        <v>27</v>
      </c>
      <c r="I81" s="92"/>
      <c r="J81" s="92"/>
      <c r="N81" s="126"/>
      <c r="O81" s="58">
        <v>200.9</v>
      </c>
      <c r="Q81" s="176"/>
      <c r="R81" s="194">
        <f>S81-S80</f>
        <v>0.19999999999998863</v>
      </c>
      <c r="S81" s="46">
        <v>175.5</v>
      </c>
    </row>
    <row r="82" spans="3:19" s="2" customFormat="1" ht="16.5" customHeight="1">
      <c r="C82" s="92">
        <v>79</v>
      </c>
      <c r="D82" s="94">
        <f t="shared" si="9"/>
        <v>1.6999999999999886</v>
      </c>
      <c r="E82" s="94">
        <f t="shared" si="12"/>
        <v>177.2</v>
      </c>
      <c r="F82" s="159" t="s">
        <v>41</v>
      </c>
      <c r="G82" s="159" t="s">
        <v>33</v>
      </c>
      <c r="H82" s="158" t="s">
        <v>31</v>
      </c>
      <c r="I82" s="155"/>
      <c r="J82" s="157" t="s">
        <v>111</v>
      </c>
      <c r="N82" s="126"/>
      <c r="O82" s="58">
        <v>201</v>
      </c>
      <c r="Q82" s="176"/>
      <c r="R82" s="194">
        <f>S82-S81</f>
        <v>1.6999999999999886</v>
      </c>
      <c r="S82" s="46">
        <v>177.2</v>
      </c>
    </row>
    <row r="83" spans="3:19" s="2" customFormat="1" ht="16.5" customHeight="1">
      <c r="C83" s="132">
        <v>80</v>
      </c>
      <c r="D83" s="133">
        <f t="shared" si="9"/>
        <v>8.4000000000000057</v>
      </c>
      <c r="E83" s="133">
        <f t="shared" si="12"/>
        <v>185.6</v>
      </c>
      <c r="F83" s="98" t="s">
        <v>45</v>
      </c>
      <c r="G83" s="98" t="s">
        <v>33</v>
      </c>
      <c r="H83" s="158" t="s">
        <v>115</v>
      </c>
      <c r="I83" s="93" t="s">
        <v>112</v>
      </c>
      <c r="J83" s="92" t="s">
        <v>113</v>
      </c>
      <c r="N83" s="126"/>
      <c r="O83" s="58">
        <v>201.7</v>
      </c>
      <c r="Q83" s="176"/>
      <c r="R83" s="194">
        <f>S83-S82</f>
        <v>8.4000000000000057</v>
      </c>
      <c r="S83" s="46">
        <v>185.6</v>
      </c>
    </row>
    <row r="84" spans="3:19" ht="16.5" customHeight="1">
      <c r="C84" s="134">
        <v>81</v>
      </c>
      <c r="D84" s="133">
        <f t="shared" si="9"/>
        <v>13.099999999999994</v>
      </c>
      <c r="E84" s="133">
        <f t="shared" si="12"/>
        <v>198.7</v>
      </c>
      <c r="F84" s="98" t="s">
        <v>48</v>
      </c>
      <c r="G84" s="98" t="s">
        <v>33</v>
      </c>
      <c r="H84" s="158" t="s">
        <v>27</v>
      </c>
      <c r="I84" s="93"/>
      <c r="J84" s="92"/>
      <c r="N84" s="124"/>
      <c r="O84" s="58">
        <v>201.9</v>
      </c>
      <c r="R84" s="194">
        <f>S84-S83</f>
        <v>13.099999999999994</v>
      </c>
      <c r="S84" s="46">
        <v>198.7</v>
      </c>
    </row>
    <row r="85" spans="3:19" ht="16.5" customHeight="1">
      <c r="C85" s="196">
        <v>82</v>
      </c>
      <c r="D85" s="197">
        <f t="shared" si="9"/>
        <v>1.7000000000000171</v>
      </c>
      <c r="E85" s="198">
        <f>D85+E84</f>
        <v>200.4</v>
      </c>
      <c r="F85" s="98" t="s">
        <v>74</v>
      </c>
      <c r="G85" s="98" t="s">
        <v>33</v>
      </c>
      <c r="H85" s="158" t="s">
        <v>72</v>
      </c>
      <c r="I85" s="93"/>
      <c r="J85" s="92"/>
      <c r="N85" s="124"/>
      <c r="R85" s="190">
        <f>S85-S84</f>
        <v>1.7000000000000171</v>
      </c>
      <c r="S85" s="46">
        <v>200.4</v>
      </c>
    </row>
    <row r="86" spans="3:19" ht="16.5" customHeight="1">
      <c r="C86" s="134">
        <v>83</v>
      </c>
      <c r="D86" s="199">
        <f t="shared" si="9"/>
        <v>0.5</v>
      </c>
      <c r="E86" s="133">
        <f>D86+E85</f>
        <v>200.9</v>
      </c>
      <c r="F86" s="98" t="s">
        <v>45</v>
      </c>
      <c r="G86" s="98" t="s">
        <v>33</v>
      </c>
      <c r="H86" s="158" t="s">
        <v>30</v>
      </c>
      <c r="I86" s="100" t="s">
        <v>71</v>
      </c>
      <c r="J86" s="99" t="s">
        <v>34</v>
      </c>
      <c r="N86" s="124"/>
      <c r="R86" s="190">
        <f>S86-S85</f>
        <v>0.5</v>
      </c>
      <c r="S86" s="46">
        <v>200.9</v>
      </c>
    </row>
    <row r="87" spans="3:19" ht="16.5" customHeight="1">
      <c r="C87" s="179">
        <v>84</v>
      </c>
      <c r="D87" s="181">
        <f>R87</f>
        <v>0.19999999999998863</v>
      </c>
      <c r="E87" s="94">
        <f>D87+E86</f>
        <v>201.1</v>
      </c>
      <c r="F87" s="98" t="s">
        <v>74</v>
      </c>
      <c r="G87" s="98" t="s">
        <v>33</v>
      </c>
      <c r="H87" s="158" t="s">
        <v>118</v>
      </c>
      <c r="I87" s="93"/>
      <c r="J87" s="99"/>
      <c r="N87" s="124"/>
      <c r="R87" s="190">
        <f>S87-S86</f>
        <v>0.19999999999998863</v>
      </c>
      <c r="S87" s="46">
        <v>201.1</v>
      </c>
    </row>
    <row r="88" spans="3:19" ht="22.5" customHeight="1">
      <c r="C88" s="113">
        <v>85</v>
      </c>
      <c r="D88" s="200">
        <f>R88</f>
        <v>0.70000000000001705</v>
      </c>
      <c r="E88" s="101">
        <f>D88+E87</f>
        <v>201.8</v>
      </c>
      <c r="F88" s="102"/>
      <c r="G88" s="102"/>
      <c r="H88" s="165" t="s">
        <v>118</v>
      </c>
      <c r="I88" s="103" t="s">
        <v>85</v>
      </c>
      <c r="J88" s="104" t="s">
        <v>89</v>
      </c>
      <c r="N88" s="124"/>
      <c r="R88" s="190">
        <f>S88-S87</f>
        <v>0.70000000000001705</v>
      </c>
      <c r="S88" s="46">
        <v>201.8</v>
      </c>
    </row>
    <row r="89" spans="3:19" ht="33.75">
      <c r="C89" s="113">
        <v>86</v>
      </c>
      <c r="D89" s="200">
        <f>R89</f>
        <v>9.9999999999994316E-2</v>
      </c>
      <c r="E89" s="101">
        <f>D89+E88</f>
        <v>201.9</v>
      </c>
      <c r="F89" s="102" t="s">
        <v>25</v>
      </c>
      <c r="G89" s="102" t="s">
        <v>33</v>
      </c>
      <c r="H89" s="165" t="s">
        <v>118</v>
      </c>
      <c r="I89" s="167" t="s">
        <v>129</v>
      </c>
      <c r="J89" s="168" t="s">
        <v>90</v>
      </c>
      <c r="N89" s="124"/>
      <c r="R89" s="190">
        <f>S89-S88</f>
        <v>9.9999999999994316E-2</v>
      </c>
      <c r="S89" s="46">
        <v>201.9</v>
      </c>
    </row>
    <row r="90" spans="3:19">
      <c r="E90" s="106"/>
      <c r="F90" s="107"/>
      <c r="G90" s="107"/>
      <c r="H90" s="166"/>
      <c r="I90" s="105"/>
      <c r="J90" s="108"/>
      <c r="N90" s="124"/>
      <c r="R90" s="190"/>
    </row>
    <row r="91" spans="3:19">
      <c r="E91" s="106"/>
      <c r="F91" s="107"/>
      <c r="G91" s="107"/>
      <c r="H91" s="166"/>
      <c r="I91" s="105"/>
      <c r="J91" s="108"/>
      <c r="N91" s="124"/>
      <c r="R91" s="190"/>
    </row>
    <row r="92" spans="3:19">
      <c r="E92" s="106"/>
      <c r="F92" s="107"/>
      <c r="G92" s="107"/>
      <c r="H92" s="166"/>
      <c r="I92" s="105"/>
      <c r="J92" s="108"/>
      <c r="N92" s="124"/>
      <c r="R92" s="190"/>
    </row>
    <row r="93" spans="3:19">
      <c r="E93" s="106"/>
      <c r="F93" s="107"/>
      <c r="G93" s="107"/>
      <c r="H93" s="166"/>
      <c r="I93" s="105"/>
      <c r="J93" s="108"/>
      <c r="R93" s="190"/>
    </row>
    <row r="94" spans="3:19">
      <c r="E94" s="106"/>
      <c r="F94" s="107"/>
      <c r="G94" s="107"/>
      <c r="H94" s="166"/>
      <c r="I94" s="105"/>
      <c r="J94" s="169"/>
    </row>
    <row r="95" spans="3:19">
      <c r="C95" s="2">
        <v>1</v>
      </c>
      <c r="D95" s="3" t="s">
        <v>75</v>
      </c>
      <c r="J95" s="169"/>
    </row>
    <row r="96" spans="3:19">
      <c r="C96" s="2">
        <v>2</v>
      </c>
      <c r="D96" s="3" t="s">
        <v>11</v>
      </c>
      <c r="J96" s="169"/>
    </row>
    <row r="97" spans="3:10">
      <c r="C97" s="2">
        <v>3</v>
      </c>
      <c r="D97" s="3" t="s">
        <v>12</v>
      </c>
      <c r="J97" s="169"/>
    </row>
    <row r="98" spans="3:10">
      <c r="C98" s="2">
        <v>4</v>
      </c>
      <c r="D98" s="3" t="s">
        <v>13</v>
      </c>
      <c r="I98" s="117"/>
      <c r="J98" s="118"/>
    </row>
    <row r="99" spans="3:10">
      <c r="C99" s="2">
        <v>5</v>
      </c>
      <c r="D99" s="3" t="s">
        <v>14</v>
      </c>
      <c r="J99" s="169"/>
    </row>
    <row r="100" spans="3:10">
      <c r="C100" s="2">
        <v>6</v>
      </c>
      <c r="D100" s="3" t="s">
        <v>76</v>
      </c>
      <c r="J100" s="169"/>
    </row>
    <row r="101" spans="3:10">
      <c r="C101" s="2">
        <v>7</v>
      </c>
      <c r="D101" s="3" t="s">
        <v>77</v>
      </c>
      <c r="E101" s="182"/>
      <c r="F101" s="183"/>
      <c r="G101" s="184"/>
      <c r="H101" s="185"/>
      <c r="I101" s="186"/>
      <c r="J101" s="169"/>
    </row>
    <row r="102" spans="3:10">
      <c r="C102" s="8"/>
      <c r="D102" s="182"/>
      <c r="E102" s="182"/>
      <c r="F102" s="183"/>
      <c r="G102" s="184"/>
      <c r="H102" s="185"/>
      <c r="I102" s="186"/>
      <c r="J102" s="169"/>
    </row>
    <row r="103" spans="3:10">
      <c r="C103" s="8"/>
      <c r="D103" s="182"/>
      <c r="E103" s="182"/>
      <c r="F103" s="183"/>
      <c r="G103" s="184"/>
      <c r="H103" s="185"/>
      <c r="I103" s="186"/>
      <c r="J103" s="169"/>
    </row>
    <row r="104" spans="3:10">
      <c r="C104" s="8"/>
      <c r="D104" s="182"/>
      <c r="E104" s="182"/>
      <c r="F104" s="183"/>
      <c r="G104" s="184"/>
      <c r="H104" s="185"/>
      <c r="I104" s="186"/>
      <c r="J104" s="187"/>
    </row>
    <row r="105" spans="3:10">
      <c r="J105" s="169"/>
    </row>
    <row r="106" spans="3:10">
      <c r="J106" s="169"/>
    </row>
    <row r="107" spans="3:10">
      <c r="J107" s="169"/>
    </row>
    <row r="108" spans="3:10">
      <c r="J108" s="169"/>
    </row>
    <row r="109" spans="3:10">
      <c r="J109" s="169"/>
    </row>
    <row r="110" spans="3:10">
      <c r="J110" s="169"/>
    </row>
    <row r="111" spans="3:10">
      <c r="J111" s="169"/>
    </row>
    <row r="112" spans="3:10">
      <c r="J112" s="169"/>
    </row>
    <row r="113" spans="10:10">
      <c r="J113" s="169"/>
    </row>
    <row r="114" spans="10:10">
      <c r="J114" s="169"/>
    </row>
    <row r="115" spans="10:10">
      <c r="J115" s="169"/>
    </row>
    <row r="116" spans="10:10">
      <c r="J116" s="169"/>
    </row>
    <row r="117" spans="10:10">
      <c r="J117" s="169"/>
    </row>
    <row r="118" spans="10:10">
      <c r="J118" s="169"/>
    </row>
    <row r="119" spans="10:10">
      <c r="J119" s="169"/>
    </row>
    <row r="120" spans="10:10">
      <c r="J120" s="169"/>
    </row>
    <row r="121" spans="10:10">
      <c r="J121" s="169"/>
    </row>
    <row r="122" spans="10:10">
      <c r="J122" s="169"/>
    </row>
    <row r="123" spans="10:10">
      <c r="J123" s="169"/>
    </row>
    <row r="124" spans="10:10">
      <c r="J124" s="169"/>
    </row>
    <row r="125" spans="10:10">
      <c r="J125" s="169"/>
    </row>
    <row r="126" spans="10:10">
      <c r="J126" s="169"/>
    </row>
    <row r="127" spans="10:10">
      <c r="J127" s="169"/>
    </row>
    <row r="128" spans="10:10">
      <c r="J128" s="169"/>
    </row>
    <row r="129" spans="10:10">
      <c r="J129" s="169"/>
    </row>
    <row r="130" spans="10:10">
      <c r="J130" s="169"/>
    </row>
    <row r="131" spans="10:10">
      <c r="J131" s="169"/>
    </row>
    <row r="132" spans="10:10">
      <c r="J132" s="169"/>
    </row>
    <row r="133" spans="10:10">
      <c r="J133" s="169"/>
    </row>
    <row r="134" spans="10:10">
      <c r="J134" s="169"/>
    </row>
    <row r="135" spans="10:10">
      <c r="J135" s="169"/>
    </row>
    <row r="136" spans="10:10">
      <c r="J136" s="169"/>
    </row>
    <row r="137" spans="10:10">
      <c r="J137" s="169"/>
    </row>
    <row r="138" spans="10:10">
      <c r="J138" s="169"/>
    </row>
    <row r="139" spans="10:10">
      <c r="J139" s="169"/>
    </row>
    <row r="140" spans="10:10">
      <c r="J140" s="169"/>
    </row>
    <row r="141" spans="10:10">
      <c r="J141" s="169"/>
    </row>
    <row r="142" spans="10:10">
      <c r="J142" s="169"/>
    </row>
    <row r="143" spans="10:10">
      <c r="J143" s="169"/>
    </row>
    <row r="144" spans="10:10">
      <c r="J144" s="169"/>
    </row>
    <row r="145" spans="10:10">
      <c r="J145" s="169"/>
    </row>
    <row r="146" spans="10:10">
      <c r="J146" s="169"/>
    </row>
    <row r="147" spans="10:10">
      <c r="J147" s="169"/>
    </row>
    <row r="148" spans="10:10">
      <c r="J148" s="169"/>
    </row>
    <row r="149" spans="10:10">
      <c r="J149" s="169"/>
    </row>
    <row r="150" spans="10:10">
      <c r="J150" s="169"/>
    </row>
    <row r="151" spans="10:10">
      <c r="J151" s="169"/>
    </row>
    <row r="152" spans="10:10">
      <c r="J152" s="169"/>
    </row>
    <row r="153" spans="10:10">
      <c r="J153" s="169"/>
    </row>
    <row r="154" spans="10:10">
      <c r="J154" s="169"/>
    </row>
    <row r="155" spans="10:10">
      <c r="J155" s="169"/>
    </row>
    <row r="156" spans="10:10">
      <c r="J156" s="169"/>
    </row>
    <row r="157" spans="10:10">
      <c r="J157" s="169"/>
    </row>
    <row r="158" spans="10:10">
      <c r="J158" s="169"/>
    </row>
    <row r="159" spans="10:10">
      <c r="J159" s="169"/>
    </row>
    <row r="160" spans="10:10">
      <c r="J160" s="169"/>
    </row>
    <row r="161" spans="10:10">
      <c r="J161" s="169"/>
    </row>
    <row r="162" spans="10:10">
      <c r="J162" s="169"/>
    </row>
    <row r="163" spans="10:10">
      <c r="J163" s="169"/>
    </row>
    <row r="164" spans="10:10">
      <c r="J164" s="169"/>
    </row>
    <row r="165" spans="10:10">
      <c r="J165" s="169"/>
    </row>
    <row r="166" spans="10:10">
      <c r="J166" s="169"/>
    </row>
    <row r="167" spans="10:10">
      <c r="J167" s="169"/>
    </row>
    <row r="168" spans="10:10">
      <c r="J168" s="169"/>
    </row>
    <row r="169" spans="10:10">
      <c r="J169" s="169"/>
    </row>
    <row r="170" spans="10:10">
      <c r="J170" s="169"/>
    </row>
    <row r="171" spans="10:10">
      <c r="J171" s="169"/>
    </row>
    <row r="172" spans="10:10">
      <c r="J172" s="169"/>
    </row>
    <row r="173" spans="10:10">
      <c r="J173" s="169"/>
    </row>
    <row r="174" spans="10:10">
      <c r="J174" s="169"/>
    </row>
    <row r="175" spans="10:10">
      <c r="J175" s="169"/>
    </row>
    <row r="176" spans="10:10">
      <c r="J176" s="169"/>
    </row>
    <row r="177" spans="10:10">
      <c r="J177" s="169"/>
    </row>
    <row r="178" spans="10:10">
      <c r="J178" s="169"/>
    </row>
    <row r="179" spans="10:10">
      <c r="J179" s="169"/>
    </row>
    <row r="180" spans="10:10">
      <c r="J180" s="169"/>
    </row>
    <row r="181" spans="10:10">
      <c r="J181" s="169"/>
    </row>
    <row r="182" spans="10:10">
      <c r="J182" s="169"/>
    </row>
    <row r="183" spans="10:10">
      <c r="J183" s="169"/>
    </row>
    <row r="184" spans="10:10">
      <c r="J184" s="169"/>
    </row>
    <row r="185" spans="10:10">
      <c r="J185" s="169"/>
    </row>
    <row r="186" spans="10:10">
      <c r="J186" s="169"/>
    </row>
    <row r="187" spans="10:10">
      <c r="J187" s="169"/>
    </row>
    <row r="188" spans="10:10">
      <c r="J188" s="169"/>
    </row>
    <row r="189" spans="10:10">
      <c r="J189" s="169"/>
    </row>
    <row r="190" spans="10:10">
      <c r="J190" s="169"/>
    </row>
    <row r="191" spans="10:10">
      <c r="J191" s="169"/>
    </row>
    <row r="192" spans="10:10">
      <c r="J192" s="169"/>
    </row>
    <row r="193" spans="10:10">
      <c r="J193" s="169"/>
    </row>
    <row r="194" spans="10:10">
      <c r="J194" s="169"/>
    </row>
    <row r="195" spans="10:10">
      <c r="J195" s="169"/>
    </row>
    <row r="196" spans="10:10">
      <c r="J196" s="169"/>
    </row>
    <row r="197" spans="10:10">
      <c r="J197" s="169"/>
    </row>
    <row r="198" spans="10:10">
      <c r="J198" s="169"/>
    </row>
    <row r="199" spans="10:10">
      <c r="J199" s="169"/>
    </row>
    <row r="200" spans="10:10">
      <c r="J200" s="169"/>
    </row>
    <row r="201" spans="10:10">
      <c r="J201" s="169"/>
    </row>
    <row r="202" spans="10:10">
      <c r="J202" s="169"/>
    </row>
    <row r="203" spans="10:10">
      <c r="J203" s="169"/>
    </row>
    <row r="204" spans="10:10">
      <c r="J204" s="169"/>
    </row>
    <row r="205" spans="10:10">
      <c r="J205" s="169"/>
    </row>
    <row r="206" spans="10:10">
      <c r="J206" s="169"/>
    </row>
    <row r="207" spans="10:10">
      <c r="J207" s="169"/>
    </row>
    <row r="208" spans="10:10">
      <c r="J208" s="169"/>
    </row>
    <row r="209" spans="10:10">
      <c r="J209" s="169"/>
    </row>
    <row r="210" spans="10:10">
      <c r="J210" s="169"/>
    </row>
    <row r="211" spans="10:10">
      <c r="J211" s="169"/>
    </row>
    <row r="212" spans="10:10">
      <c r="J212" s="169"/>
    </row>
    <row r="213" spans="10:10">
      <c r="J213" s="169"/>
    </row>
    <row r="214" spans="10:10">
      <c r="J214" s="169"/>
    </row>
    <row r="215" spans="10:10">
      <c r="J215" s="169"/>
    </row>
    <row r="216" spans="10:10">
      <c r="J216" s="169"/>
    </row>
    <row r="217" spans="10:10">
      <c r="J217" s="169"/>
    </row>
    <row r="218" spans="10:10">
      <c r="J218" s="169"/>
    </row>
    <row r="219" spans="10:10">
      <c r="J219" s="169"/>
    </row>
    <row r="220" spans="10:10">
      <c r="J220" s="169"/>
    </row>
    <row r="221" spans="10:10">
      <c r="J221" s="169"/>
    </row>
    <row r="222" spans="10:10">
      <c r="J222" s="169"/>
    </row>
    <row r="223" spans="10:10">
      <c r="J223" s="169"/>
    </row>
    <row r="224" spans="10:10">
      <c r="J224" s="169"/>
    </row>
    <row r="225" spans="10:10">
      <c r="J225" s="169"/>
    </row>
    <row r="226" spans="10:10">
      <c r="J226" s="169"/>
    </row>
    <row r="227" spans="10:10">
      <c r="J227" s="169"/>
    </row>
    <row r="228" spans="10:10">
      <c r="J228" s="169"/>
    </row>
    <row r="229" spans="10:10">
      <c r="J229" s="169"/>
    </row>
    <row r="230" spans="10:10">
      <c r="J230" s="169"/>
    </row>
    <row r="231" spans="10:10">
      <c r="J231" s="169"/>
    </row>
    <row r="232" spans="10:10">
      <c r="J232" s="169"/>
    </row>
    <row r="233" spans="10:10">
      <c r="J233" s="169"/>
    </row>
    <row r="234" spans="10:10">
      <c r="J234" s="169"/>
    </row>
    <row r="235" spans="10:10">
      <c r="J235" s="169"/>
    </row>
    <row r="236" spans="10:10">
      <c r="J236" s="169"/>
    </row>
    <row r="237" spans="10:10">
      <c r="J237" s="169"/>
    </row>
    <row r="238" spans="10:10">
      <c r="J238" s="169"/>
    </row>
    <row r="239" spans="10:10">
      <c r="J239" s="169"/>
    </row>
    <row r="240" spans="10:10">
      <c r="J240" s="169"/>
    </row>
    <row r="241" spans="10:10">
      <c r="J241" s="169"/>
    </row>
    <row r="242" spans="10:10">
      <c r="J242" s="169"/>
    </row>
    <row r="243" spans="10:10">
      <c r="J243" s="169"/>
    </row>
    <row r="244" spans="10:10">
      <c r="J244" s="169"/>
    </row>
    <row r="245" spans="10:10">
      <c r="J245" s="169"/>
    </row>
    <row r="246" spans="10:10">
      <c r="J246" s="169"/>
    </row>
    <row r="247" spans="10:10">
      <c r="J247" s="169"/>
    </row>
    <row r="248" spans="10:10">
      <c r="J248" s="169"/>
    </row>
    <row r="249" spans="10:10">
      <c r="J249" s="169"/>
    </row>
    <row r="250" spans="10:10">
      <c r="J250" s="169"/>
    </row>
    <row r="251" spans="10:10">
      <c r="J251" s="169"/>
    </row>
    <row r="252" spans="10:10">
      <c r="J252" s="169"/>
    </row>
    <row r="253" spans="10:10">
      <c r="J253" s="169"/>
    </row>
    <row r="254" spans="10:10">
      <c r="J254" s="169"/>
    </row>
    <row r="255" spans="10:10">
      <c r="J255" s="169"/>
    </row>
    <row r="256" spans="10:10">
      <c r="J256" s="169"/>
    </row>
    <row r="257" spans="10:10">
      <c r="J257" s="169"/>
    </row>
    <row r="258" spans="10:10">
      <c r="J258" s="169"/>
    </row>
    <row r="259" spans="10:10">
      <c r="J259" s="169"/>
    </row>
    <row r="260" spans="10:10">
      <c r="J260" s="169"/>
    </row>
    <row r="261" spans="10:10">
      <c r="J261" s="169"/>
    </row>
    <row r="262" spans="10:10">
      <c r="J262" s="169"/>
    </row>
    <row r="263" spans="10:10">
      <c r="J263" s="169"/>
    </row>
    <row r="264" spans="10:10">
      <c r="J264" s="169"/>
    </row>
    <row r="265" spans="10:10">
      <c r="J265" s="169"/>
    </row>
    <row r="266" spans="10:10">
      <c r="J266" s="169"/>
    </row>
    <row r="267" spans="10:10">
      <c r="J267" s="169"/>
    </row>
    <row r="268" spans="10:10">
      <c r="J268" s="169"/>
    </row>
    <row r="269" spans="10:10">
      <c r="J269" s="169"/>
    </row>
    <row r="270" spans="10:10">
      <c r="J270" s="169"/>
    </row>
    <row r="271" spans="10:10">
      <c r="J271" s="169"/>
    </row>
    <row r="272" spans="10:10">
      <c r="J272" s="169"/>
    </row>
    <row r="273" spans="10:10">
      <c r="J273" s="169"/>
    </row>
    <row r="274" spans="10:10">
      <c r="J274" s="169"/>
    </row>
    <row r="275" spans="10:10">
      <c r="J275" s="169"/>
    </row>
    <row r="276" spans="10:10">
      <c r="J276" s="169"/>
    </row>
  </sheetData>
  <mergeCells count="1">
    <mergeCell ref="L6:O6"/>
  </mergeCells>
  <phoneticPr fontId="3"/>
  <hyperlinks>
    <hyperlink ref="L3" r:id="rId1" xr:uid="{8545AEC7-75FF-41BD-9F2F-80819F0A5033}"/>
  </hyperlinks>
  <pageMargins left="0.70866141732283472" right="0.70866141732283472" top="0.15748031496062992" bottom="0.15748031496062992" header="0.31496062992125984" footer="0.31496062992125984"/>
  <pageSetup paperSize="8" scale="92" firstPageNumber="4294963191" orientation="landscape" r:id="rId2"/>
  <headerFooter alignWithMargins="0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V1.3</vt:lpstr>
      <vt:lpstr>V1.3!Print_Titles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2019-01-16T10:02:12Z</dcterms:created>
  <dcterms:modified xsi:type="dcterms:W3CDTF">2019-01-21T14:01:45Z</dcterms:modified>
</cp:coreProperties>
</file>